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911 PROGRAM\State 911 Grant Program\"/>
    </mc:Choice>
  </mc:AlternateContent>
  <xr:revisionPtr revIDLastSave="0" documentId="13_ncr:1_{C0FE7034-25AB-4737-B791-E36B11BA41A7}" xr6:coauthVersionLast="38" xr6:coauthVersionMax="38" xr10:uidLastSave="{00000000-0000-0000-0000-000000000000}"/>
  <bookViews>
    <workbookView xWindow="0" yWindow="0" windowWidth="19200" windowHeight="10725" xr2:uid="{BF361555-17B2-4A99-97A5-F12836C23720}"/>
  </bookViews>
  <sheets>
    <sheet name="Sheet1" sheetId="1" r:id="rId1"/>
  </sheets>
  <definedNames>
    <definedName name="_xlnm.Print_Area" localSheetId="0">Sheet1!$A$1:$L$69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9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10" i="1"/>
  <c r="K9" i="1"/>
  <c r="F69" i="1"/>
  <c r="L69" i="1" l="1"/>
</calcChain>
</file>

<file path=xl/sharedStrings.xml><?xml version="1.0" encoding="utf-8"?>
<sst xmlns="http://schemas.openxmlformats.org/spreadsheetml/2006/main" count="276" uniqueCount="125">
  <si>
    <t>(20 Points Max)</t>
  </si>
  <si>
    <t>Applicant Name</t>
  </si>
  <si>
    <t>Proposed Grant Use</t>
  </si>
  <si>
    <t>$ Amount</t>
  </si>
  <si>
    <t>(50 Points Max)</t>
  </si>
  <si>
    <t>(30 Points Max)</t>
  </si>
  <si>
    <t xml:space="preserve"> Effectiveness </t>
  </si>
  <si>
    <t>Supports 9-1-1</t>
  </si>
  <si>
    <t>Completeness</t>
  </si>
  <si>
    <t>Support</t>
  </si>
  <si>
    <t>STATE OF MONTANA</t>
  </si>
  <si>
    <t>Department of Administration</t>
  </si>
  <si>
    <t>9-1-1 Grant Application Evaluation Form</t>
  </si>
  <si>
    <t>Systems &amp; Services</t>
  </si>
  <si>
    <t>Beaverhead County</t>
  </si>
  <si>
    <t>Big Horn County</t>
  </si>
  <si>
    <t>Blaine County</t>
  </si>
  <si>
    <t>Carbon County</t>
  </si>
  <si>
    <t>Chouteau County</t>
  </si>
  <si>
    <t>Daniels County</t>
  </si>
  <si>
    <t>Fallon County</t>
  </si>
  <si>
    <t>Flathead County</t>
  </si>
  <si>
    <t>Glacier County</t>
  </si>
  <si>
    <t>Granite County</t>
  </si>
  <si>
    <t>Jefferson County</t>
  </si>
  <si>
    <t>Lake County</t>
  </si>
  <si>
    <t>Madison County</t>
  </si>
  <si>
    <t>McCone</t>
  </si>
  <si>
    <t>Meagher County</t>
  </si>
  <si>
    <t>Park County</t>
  </si>
  <si>
    <t>Pondera County</t>
  </si>
  <si>
    <t>Powell County</t>
  </si>
  <si>
    <t>Rosebud County</t>
  </si>
  <si>
    <t>Sanders County</t>
  </si>
  <si>
    <t>Sheridan County</t>
  </si>
  <si>
    <t>Stillwater County</t>
  </si>
  <si>
    <t>Teton County</t>
  </si>
  <si>
    <t>Toole County</t>
  </si>
  <si>
    <t>Valley County</t>
  </si>
  <si>
    <t>#</t>
  </si>
  <si>
    <t>New CAD Swift Justice system</t>
  </si>
  <si>
    <t xml:space="preserve">#1 GIS </t>
  </si>
  <si>
    <t>#2 20 Mobile Data Terminals</t>
  </si>
  <si>
    <t>#3 6 replacement personal computers</t>
  </si>
  <si>
    <t>2 Position Call Taker Workstations</t>
  </si>
  <si>
    <t xml:space="preserve">#1 Land Mobile Radio </t>
  </si>
  <si>
    <t>#2 Upgrade mapping system</t>
  </si>
  <si>
    <t>#1 Viper 9-1-1 System</t>
  </si>
  <si>
    <t xml:space="preserve">#2 APCO EMD System  </t>
  </si>
  <si>
    <t>#3 Spectracom Orolia Netclock</t>
  </si>
  <si>
    <t>#4 Voice/Data Recorder</t>
  </si>
  <si>
    <t>#5 GIS/MSAG request</t>
  </si>
  <si>
    <t>GIS Layers</t>
  </si>
  <si>
    <t>#1 GIS Updates</t>
  </si>
  <si>
    <t>#2 Backup PSAP/Dispatch Center or #3</t>
  </si>
  <si>
    <t>#3 Backup PSAP/Dispatch Center w/vehicle</t>
  </si>
  <si>
    <t>#4 Remote site monitoring</t>
  </si>
  <si>
    <t>#4 Public Education</t>
  </si>
  <si>
    <t>#1 Expand fiber network</t>
  </si>
  <si>
    <t>#2 Motorola Wave 5000 System</t>
  </si>
  <si>
    <t>#1 PSAP equip. upgrade &amp; enhancements</t>
  </si>
  <si>
    <t>#2 ADSi System</t>
  </si>
  <si>
    <t>Update radios, GIS, work stations &amp; text 911</t>
  </si>
  <si>
    <t>Zuercher CAD System</t>
  </si>
  <si>
    <t>Dispatch eq., system integration, training</t>
  </si>
  <si>
    <t>Motorola Call Works System (2 Options $)</t>
  </si>
  <si>
    <t>Zuercher Technologies</t>
  </si>
  <si>
    <t>GIS Enhanced Imagery</t>
  </si>
  <si>
    <t xml:space="preserve">#1 Text to 9-1-1 </t>
  </si>
  <si>
    <t>#2 Vesta eqpt. Maintenance</t>
  </si>
  <si>
    <t>#3 Dispatcher Chairs</t>
  </si>
  <si>
    <t>#1 CAD/RMS System</t>
  </si>
  <si>
    <t xml:space="preserve">#2 GIS </t>
  </si>
  <si>
    <t>#1 Call taking equip/voice recorder</t>
  </si>
  <si>
    <t>#2 GIS Work</t>
  </si>
  <si>
    <t>Radio upgrade and equipment</t>
  </si>
  <si>
    <t xml:space="preserve">Operations &amp; Maintenance  </t>
  </si>
  <si>
    <t>#1 Viper Call Taking System</t>
  </si>
  <si>
    <t>#2 Radio repeaters</t>
  </si>
  <si>
    <t>#3 NICE recording equipment</t>
  </si>
  <si>
    <t>Securing Dispatch Center</t>
  </si>
  <si>
    <t>Monthly operations costs</t>
  </si>
  <si>
    <t>Request for 30 Windows tablets</t>
  </si>
  <si>
    <t>GIS</t>
  </si>
  <si>
    <t xml:space="preserve">Text to 9-1-1                                                          </t>
  </si>
  <si>
    <t>Operations &amp; Maintenance</t>
  </si>
  <si>
    <t>Mobile Data Terminals</t>
  </si>
  <si>
    <t xml:space="preserve">GIS    </t>
  </si>
  <si>
    <t>#1 Replace Gideon tower radio building</t>
  </si>
  <si>
    <t xml:space="preserve">#2 Purchase radio repeater for Hinsdale </t>
  </si>
  <si>
    <t>#3 Logging recorder</t>
  </si>
  <si>
    <t>Text to 9-1-1</t>
  </si>
  <si>
    <t>Recommended</t>
  </si>
  <si>
    <t>Requested</t>
  </si>
  <si>
    <t>Award</t>
  </si>
  <si>
    <t>CPE equipment &amp; maintenance, MIS Software</t>
  </si>
  <si>
    <t>Replace Centracomm Gold Elite Console</t>
  </si>
  <si>
    <t xml:space="preserve">Software, Voice Logger, Grant Admin, Security, Data </t>
  </si>
  <si>
    <t>Powder River  County</t>
  </si>
  <si>
    <t>Zuercher Records Management &amp; Mapping</t>
  </si>
  <si>
    <t>#4 Zuercher Call Taking System &amp; Maintenance</t>
  </si>
  <si>
    <t>Mid-Rivers Communications</t>
  </si>
  <si>
    <t>Sagebrush Telecommunications</t>
  </si>
  <si>
    <t>Sprint Communications</t>
  </si>
  <si>
    <t>Triangle Communications</t>
  </si>
  <si>
    <t>TOTAL</t>
  </si>
  <si>
    <t>EXAMPLE OF COMPLETED FORM</t>
  </si>
  <si>
    <t>Letters of</t>
  </si>
  <si>
    <t>City of Glendive</t>
  </si>
  <si>
    <t>City of Havre</t>
  </si>
  <si>
    <t>City of Helena</t>
  </si>
  <si>
    <t>City of Miles City</t>
  </si>
  <si>
    <t>Town of West Yellowstone</t>
  </si>
  <si>
    <t>City of Lewistown</t>
  </si>
  <si>
    <t xml:space="preserve">City of Great Falls </t>
  </si>
  <si>
    <t>Eligible</t>
  </si>
  <si>
    <t>Applicant</t>
  </si>
  <si>
    <t>Yes/No</t>
  </si>
  <si>
    <t>Use</t>
  </si>
  <si>
    <t>Yes</t>
  </si>
  <si>
    <t>Priority</t>
  </si>
  <si>
    <t>1 or 2</t>
  </si>
  <si>
    <t>SCORE</t>
  </si>
  <si>
    <t>Name of 9-1-1 Advisory Council Member:</t>
  </si>
  <si>
    <t>Judy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</si>
</sst>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7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5" fillId="0" borderId="1" xfId="0" applyFont="1" applyFill="1" applyBorder="1"/>
    <xf numFmtId="0" fontId="3" fillId="0" borderId="1" xfId="0" applyFont="1" applyFill="1" applyBorder="1"/>
    <xf numFmtId="44" fontId="5" fillId="0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Fill="1" applyBorder="1"/>
    <xf numFmtId="37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4" fontId="2" fillId="0" borderId="1" xfId="0" applyNumberFormat="1" applyFont="1" applyBorder="1"/>
    <xf numFmtId="175" fontId="0" fillId="0" borderId="0" xfId="2" applyNumberFormat="1" applyFont="1"/>
    <xf numFmtId="0" fontId="8" fillId="2" borderId="0" xfId="0" applyFont="1" applyFill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4" fillId="3" borderId="1" xfId="0" applyFont="1" applyFill="1" applyBorder="1" applyAlignment="1">
      <alignment horizontal="center"/>
    </xf>
    <xf numFmtId="37" fontId="9" fillId="3" borderId="1" xfId="1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37" fontId="9" fillId="3" borderId="1" xfId="0" applyNumberFormat="1" applyFont="1" applyFill="1" applyBorder="1" applyAlignment="1">
      <alignment horizontal="center"/>
    </xf>
    <xf numFmtId="175" fontId="2" fillId="3" borderId="1" xfId="2" applyNumberFormat="1" applyFont="1" applyFill="1" applyBorder="1"/>
    <xf numFmtId="0" fontId="8" fillId="0" borderId="0" xfId="0" applyFont="1" applyFill="1" applyAlignment="1">
      <alignment horizontal="center"/>
    </xf>
    <xf numFmtId="0" fontId="2" fillId="3" borderId="1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5830E-4786-41C6-BF85-B192999CD8DB}">
  <sheetPr>
    <pageSetUpPr fitToPage="1"/>
  </sheetPr>
  <dimension ref="A1:N69"/>
  <sheetViews>
    <sheetView tabSelected="1" zoomScaleNormal="100" zoomScaleSheetLayoutView="100" workbookViewId="0"/>
  </sheetViews>
  <sheetFormatPr defaultRowHeight="15" x14ac:dyDescent="0.25"/>
  <cols>
    <col min="1" max="1" width="3.7109375" style="3" customWidth="1"/>
    <col min="2" max="2" width="29.7109375" style="3" bestFit="1" customWidth="1"/>
    <col min="3" max="3" width="9.42578125" style="3" bestFit="1" customWidth="1"/>
    <col min="4" max="4" width="48.28515625" bestFit="1" customWidth="1"/>
    <col min="5" max="5" width="7.5703125" bestFit="1" customWidth="1"/>
    <col min="6" max="7" width="14.7109375" style="3" customWidth="1"/>
    <col min="8" max="8" width="15.7109375" bestFit="1" customWidth="1"/>
    <col min="9" max="9" width="18.140625" bestFit="1" customWidth="1"/>
    <col min="10" max="10" width="14.7109375" bestFit="1" customWidth="1"/>
    <col min="11" max="11" width="15.7109375" bestFit="1" customWidth="1"/>
    <col min="12" max="12" width="14.7109375" customWidth="1"/>
    <col min="14" max="14" width="12.5703125" bestFit="1" customWidth="1"/>
  </cols>
  <sheetData>
    <row r="1" spans="1:14" x14ac:dyDescent="0.25">
      <c r="G1" s="2" t="s">
        <v>10</v>
      </c>
    </row>
    <row r="2" spans="1:14" x14ac:dyDescent="0.25">
      <c r="D2" s="23" t="s">
        <v>106</v>
      </c>
      <c r="G2" s="2" t="s">
        <v>11</v>
      </c>
      <c r="I2" s="27"/>
      <c r="J2" s="23" t="s">
        <v>106</v>
      </c>
      <c r="K2" s="27"/>
    </row>
    <row r="3" spans="1:14" x14ac:dyDescent="0.25">
      <c r="E3" s="34"/>
      <c r="G3" s="2" t="s">
        <v>12</v>
      </c>
      <c r="I3" s="28"/>
      <c r="K3" s="28"/>
      <c r="L3" s="28"/>
    </row>
    <row r="4" spans="1:14" x14ac:dyDescent="0.25">
      <c r="B4" s="3" t="s">
        <v>123</v>
      </c>
      <c r="D4" s="35" t="s">
        <v>124</v>
      </c>
      <c r="G4" s="1">
        <v>43435</v>
      </c>
    </row>
    <row r="5" spans="1:14" x14ac:dyDescent="0.25">
      <c r="N5" s="22"/>
    </row>
    <row r="6" spans="1:14" x14ac:dyDescent="0.25">
      <c r="A6" s="10"/>
      <c r="B6" s="10"/>
      <c r="C6" s="8" t="s">
        <v>115</v>
      </c>
      <c r="D6" s="11"/>
      <c r="E6" s="8" t="s">
        <v>115</v>
      </c>
      <c r="F6" s="24"/>
      <c r="G6" s="8" t="s">
        <v>116</v>
      </c>
      <c r="H6" s="9" t="s">
        <v>8</v>
      </c>
      <c r="I6" s="9" t="s">
        <v>7</v>
      </c>
      <c r="J6" s="9" t="s">
        <v>107</v>
      </c>
      <c r="K6" s="9"/>
      <c r="L6" s="9" t="s">
        <v>92</v>
      </c>
    </row>
    <row r="7" spans="1:14" x14ac:dyDescent="0.25">
      <c r="A7" s="12"/>
      <c r="B7" s="13"/>
      <c r="C7" s="13" t="s">
        <v>116</v>
      </c>
      <c r="D7" s="14"/>
      <c r="E7" s="13" t="s">
        <v>118</v>
      </c>
      <c r="F7" s="25" t="s">
        <v>3</v>
      </c>
      <c r="G7" s="13" t="s">
        <v>120</v>
      </c>
      <c r="H7" s="14" t="s">
        <v>6</v>
      </c>
      <c r="I7" s="14" t="s">
        <v>13</v>
      </c>
      <c r="J7" s="14" t="s">
        <v>9</v>
      </c>
      <c r="K7" s="14" t="s">
        <v>105</v>
      </c>
      <c r="L7" s="14" t="s">
        <v>94</v>
      </c>
    </row>
    <row r="8" spans="1:14" x14ac:dyDescent="0.25">
      <c r="A8" s="15" t="s">
        <v>39</v>
      </c>
      <c r="B8" s="15" t="s">
        <v>1</v>
      </c>
      <c r="C8" s="15" t="s">
        <v>117</v>
      </c>
      <c r="D8" s="7" t="s">
        <v>2</v>
      </c>
      <c r="E8" s="15" t="s">
        <v>117</v>
      </c>
      <c r="F8" s="26" t="s">
        <v>93</v>
      </c>
      <c r="G8" s="15" t="s">
        <v>121</v>
      </c>
      <c r="H8" s="7" t="s">
        <v>0</v>
      </c>
      <c r="I8" s="7" t="s">
        <v>4</v>
      </c>
      <c r="J8" s="7" t="s">
        <v>5</v>
      </c>
      <c r="K8" s="7" t="s">
        <v>122</v>
      </c>
      <c r="L8" s="15" t="s">
        <v>3</v>
      </c>
    </row>
    <row r="9" spans="1:14" x14ac:dyDescent="0.25">
      <c r="A9" s="16">
        <v>1</v>
      </c>
      <c r="B9" s="4" t="s">
        <v>14</v>
      </c>
      <c r="C9" s="29" t="s">
        <v>119</v>
      </c>
      <c r="D9" s="5" t="s">
        <v>40</v>
      </c>
      <c r="E9" s="29" t="s">
        <v>119</v>
      </c>
      <c r="F9" s="6">
        <v>135000</v>
      </c>
      <c r="G9" s="30">
        <v>1</v>
      </c>
      <c r="H9" s="31">
        <v>20</v>
      </c>
      <c r="I9" s="31">
        <v>50</v>
      </c>
      <c r="J9" s="31">
        <v>30</v>
      </c>
      <c r="K9" s="19">
        <f>SUM(H9:J9)</f>
        <v>100</v>
      </c>
      <c r="L9" s="33">
        <f>6800000/60</f>
        <v>113333.33333333333</v>
      </c>
    </row>
    <row r="10" spans="1:14" x14ac:dyDescent="0.25">
      <c r="A10" s="16">
        <v>2</v>
      </c>
      <c r="B10" s="4" t="s">
        <v>15</v>
      </c>
      <c r="C10" s="29" t="s">
        <v>119</v>
      </c>
      <c r="D10" s="5" t="s">
        <v>41</v>
      </c>
      <c r="E10" s="29" t="s">
        <v>119</v>
      </c>
      <c r="F10" s="6">
        <v>65771</v>
      </c>
      <c r="G10" s="30">
        <v>1</v>
      </c>
      <c r="H10" s="31">
        <v>20</v>
      </c>
      <c r="I10" s="31">
        <v>50</v>
      </c>
      <c r="J10" s="31">
        <v>30</v>
      </c>
      <c r="K10" s="19">
        <f t="shared" ref="K10:K68" si="0">SUM(H10:J10)</f>
        <v>100</v>
      </c>
      <c r="L10" s="33">
        <f t="shared" ref="L10:L68" si="1">6800000/60</f>
        <v>113333.33333333333</v>
      </c>
    </row>
    <row r="11" spans="1:14" x14ac:dyDescent="0.25">
      <c r="A11" s="16">
        <v>3</v>
      </c>
      <c r="B11" s="4" t="s">
        <v>15</v>
      </c>
      <c r="C11" s="29" t="s">
        <v>119</v>
      </c>
      <c r="D11" s="5" t="s">
        <v>42</v>
      </c>
      <c r="E11" s="29" t="s">
        <v>119</v>
      </c>
      <c r="F11" s="6">
        <v>56146</v>
      </c>
      <c r="G11" s="30">
        <v>1</v>
      </c>
      <c r="H11" s="31">
        <v>20</v>
      </c>
      <c r="I11" s="31">
        <v>50</v>
      </c>
      <c r="J11" s="31">
        <v>30</v>
      </c>
      <c r="K11" s="19">
        <f t="shared" si="0"/>
        <v>100</v>
      </c>
      <c r="L11" s="33">
        <f t="shared" si="1"/>
        <v>113333.33333333333</v>
      </c>
    </row>
    <row r="12" spans="1:14" x14ac:dyDescent="0.25">
      <c r="A12" s="16">
        <v>4</v>
      </c>
      <c r="B12" s="4" t="s">
        <v>15</v>
      </c>
      <c r="C12" s="29" t="s">
        <v>119</v>
      </c>
      <c r="D12" s="5" t="s">
        <v>43</v>
      </c>
      <c r="E12" s="29" t="s">
        <v>119</v>
      </c>
      <c r="F12" s="6">
        <v>9487</v>
      </c>
      <c r="G12" s="30">
        <v>1</v>
      </c>
      <c r="H12" s="31">
        <v>20</v>
      </c>
      <c r="I12" s="31">
        <v>50</v>
      </c>
      <c r="J12" s="31">
        <v>30</v>
      </c>
      <c r="K12" s="19">
        <f t="shared" si="0"/>
        <v>100</v>
      </c>
      <c r="L12" s="33">
        <f t="shared" si="1"/>
        <v>113333.33333333333</v>
      </c>
    </row>
    <row r="13" spans="1:14" x14ac:dyDescent="0.25">
      <c r="A13" s="16">
        <v>5</v>
      </c>
      <c r="B13" s="4" t="s">
        <v>16</v>
      </c>
      <c r="C13" s="29" t="s">
        <v>119</v>
      </c>
      <c r="D13" s="5" t="s">
        <v>44</v>
      </c>
      <c r="E13" s="29" t="s">
        <v>119</v>
      </c>
      <c r="F13" s="6">
        <v>3720.61</v>
      </c>
      <c r="G13" s="30">
        <v>1</v>
      </c>
      <c r="H13" s="31">
        <v>20</v>
      </c>
      <c r="I13" s="31">
        <v>50</v>
      </c>
      <c r="J13" s="31">
        <v>30</v>
      </c>
      <c r="K13" s="19">
        <f t="shared" si="0"/>
        <v>100</v>
      </c>
      <c r="L13" s="33">
        <f t="shared" si="1"/>
        <v>113333.33333333333</v>
      </c>
    </row>
    <row r="14" spans="1:14" x14ac:dyDescent="0.25">
      <c r="A14" s="16">
        <v>6</v>
      </c>
      <c r="B14" s="4" t="s">
        <v>17</v>
      </c>
      <c r="C14" s="29" t="s">
        <v>119</v>
      </c>
      <c r="D14" s="5" t="s">
        <v>45</v>
      </c>
      <c r="E14" s="29" t="s">
        <v>119</v>
      </c>
      <c r="F14" s="6">
        <v>286332</v>
      </c>
      <c r="G14" s="30">
        <v>1</v>
      </c>
      <c r="H14" s="31">
        <v>20</v>
      </c>
      <c r="I14" s="31">
        <v>50</v>
      </c>
      <c r="J14" s="31">
        <v>30</v>
      </c>
      <c r="K14" s="19">
        <f t="shared" si="0"/>
        <v>100</v>
      </c>
      <c r="L14" s="33">
        <f t="shared" si="1"/>
        <v>113333.33333333333</v>
      </c>
    </row>
    <row r="15" spans="1:14" x14ac:dyDescent="0.25">
      <c r="A15" s="16">
        <v>7</v>
      </c>
      <c r="B15" s="4" t="s">
        <v>17</v>
      </c>
      <c r="C15" s="29" t="s">
        <v>119</v>
      </c>
      <c r="D15" s="5" t="s">
        <v>46</v>
      </c>
      <c r="E15" s="29" t="s">
        <v>119</v>
      </c>
      <c r="F15" s="6">
        <v>38460</v>
      </c>
      <c r="G15" s="30">
        <v>1</v>
      </c>
      <c r="H15" s="31">
        <v>20</v>
      </c>
      <c r="I15" s="31">
        <v>50</v>
      </c>
      <c r="J15" s="31">
        <v>30</v>
      </c>
      <c r="K15" s="19">
        <f t="shared" si="0"/>
        <v>100</v>
      </c>
      <c r="L15" s="33">
        <f t="shared" si="1"/>
        <v>113333.33333333333</v>
      </c>
    </row>
    <row r="16" spans="1:14" x14ac:dyDescent="0.25">
      <c r="A16" s="16">
        <v>8</v>
      </c>
      <c r="B16" s="4" t="s">
        <v>18</v>
      </c>
      <c r="C16" s="29" t="s">
        <v>119</v>
      </c>
      <c r="D16" s="5" t="s">
        <v>47</v>
      </c>
      <c r="E16" s="29" t="s">
        <v>119</v>
      </c>
      <c r="F16" s="6">
        <v>198054.3</v>
      </c>
      <c r="G16" s="30">
        <v>1</v>
      </c>
      <c r="H16" s="31">
        <v>20</v>
      </c>
      <c r="I16" s="31">
        <v>50</v>
      </c>
      <c r="J16" s="31">
        <v>30</v>
      </c>
      <c r="K16" s="19">
        <f t="shared" si="0"/>
        <v>100</v>
      </c>
      <c r="L16" s="33">
        <f t="shared" si="1"/>
        <v>113333.33333333333</v>
      </c>
    </row>
    <row r="17" spans="1:12" x14ac:dyDescent="0.25">
      <c r="A17" s="16">
        <v>9</v>
      </c>
      <c r="B17" s="4" t="s">
        <v>18</v>
      </c>
      <c r="C17" s="29" t="s">
        <v>119</v>
      </c>
      <c r="D17" s="5" t="s">
        <v>48</v>
      </c>
      <c r="E17" s="29" t="s">
        <v>119</v>
      </c>
      <c r="F17" s="6">
        <v>12000</v>
      </c>
      <c r="G17" s="30">
        <v>1</v>
      </c>
      <c r="H17" s="31">
        <v>20</v>
      </c>
      <c r="I17" s="31">
        <v>50</v>
      </c>
      <c r="J17" s="31">
        <v>30</v>
      </c>
      <c r="K17" s="19">
        <f t="shared" si="0"/>
        <v>100</v>
      </c>
      <c r="L17" s="33">
        <f t="shared" si="1"/>
        <v>113333.33333333333</v>
      </c>
    </row>
    <row r="18" spans="1:12" x14ac:dyDescent="0.25">
      <c r="A18" s="16">
        <v>10</v>
      </c>
      <c r="B18" s="4" t="s">
        <v>18</v>
      </c>
      <c r="C18" s="29" t="s">
        <v>119</v>
      </c>
      <c r="D18" s="5" t="s">
        <v>49</v>
      </c>
      <c r="E18" s="29" t="s">
        <v>119</v>
      </c>
      <c r="F18" s="6">
        <v>8989</v>
      </c>
      <c r="G18" s="30">
        <v>1</v>
      </c>
      <c r="H18" s="31">
        <v>20</v>
      </c>
      <c r="I18" s="31">
        <v>50</v>
      </c>
      <c r="J18" s="31">
        <v>30</v>
      </c>
      <c r="K18" s="19">
        <f t="shared" si="0"/>
        <v>100</v>
      </c>
      <c r="L18" s="33">
        <f t="shared" si="1"/>
        <v>113333.33333333333</v>
      </c>
    </row>
    <row r="19" spans="1:12" x14ac:dyDescent="0.25">
      <c r="A19" s="16">
        <v>11</v>
      </c>
      <c r="B19" s="4" t="s">
        <v>18</v>
      </c>
      <c r="C19" s="29" t="s">
        <v>119</v>
      </c>
      <c r="D19" s="5" t="s">
        <v>50</v>
      </c>
      <c r="E19" s="29" t="s">
        <v>119</v>
      </c>
      <c r="F19" s="6">
        <v>25404.799999999999</v>
      </c>
      <c r="G19" s="30">
        <v>1</v>
      </c>
      <c r="H19" s="31">
        <v>20</v>
      </c>
      <c r="I19" s="31">
        <v>50</v>
      </c>
      <c r="J19" s="31">
        <v>30</v>
      </c>
      <c r="K19" s="19">
        <f t="shared" si="0"/>
        <v>100</v>
      </c>
      <c r="L19" s="33">
        <f t="shared" si="1"/>
        <v>113333.33333333333</v>
      </c>
    </row>
    <row r="20" spans="1:12" x14ac:dyDescent="0.25">
      <c r="A20" s="16">
        <v>12</v>
      </c>
      <c r="B20" s="4" t="s">
        <v>18</v>
      </c>
      <c r="C20" s="29" t="s">
        <v>119</v>
      </c>
      <c r="D20" s="5" t="s">
        <v>51</v>
      </c>
      <c r="E20" s="29" t="s">
        <v>119</v>
      </c>
      <c r="F20" s="6">
        <v>15465</v>
      </c>
      <c r="G20" s="30">
        <v>1</v>
      </c>
      <c r="H20" s="31">
        <v>20</v>
      </c>
      <c r="I20" s="31">
        <v>50</v>
      </c>
      <c r="J20" s="31">
        <v>30</v>
      </c>
      <c r="K20" s="19">
        <f t="shared" si="0"/>
        <v>100</v>
      </c>
      <c r="L20" s="33">
        <f t="shared" si="1"/>
        <v>113333.33333333333</v>
      </c>
    </row>
    <row r="21" spans="1:12" x14ac:dyDescent="0.25">
      <c r="A21" s="16">
        <v>13</v>
      </c>
      <c r="B21" s="4" t="s">
        <v>19</v>
      </c>
      <c r="C21" s="29" t="s">
        <v>119</v>
      </c>
      <c r="D21" s="5" t="s">
        <v>52</v>
      </c>
      <c r="E21" s="29" t="s">
        <v>119</v>
      </c>
      <c r="F21" s="6">
        <v>117970</v>
      </c>
      <c r="G21" s="30">
        <v>1</v>
      </c>
      <c r="H21" s="31">
        <v>20</v>
      </c>
      <c r="I21" s="31">
        <v>50</v>
      </c>
      <c r="J21" s="31">
        <v>30</v>
      </c>
      <c r="K21" s="19">
        <f t="shared" si="0"/>
        <v>100</v>
      </c>
      <c r="L21" s="33">
        <f t="shared" si="1"/>
        <v>113333.33333333333</v>
      </c>
    </row>
    <row r="22" spans="1:12" x14ac:dyDescent="0.25">
      <c r="A22" s="16">
        <v>14</v>
      </c>
      <c r="B22" s="4" t="s">
        <v>20</v>
      </c>
      <c r="C22" s="29" t="s">
        <v>119</v>
      </c>
      <c r="D22" s="5" t="s">
        <v>53</v>
      </c>
      <c r="E22" s="29" t="s">
        <v>119</v>
      </c>
      <c r="F22" s="6">
        <v>100000</v>
      </c>
      <c r="G22" s="30">
        <v>1</v>
      </c>
      <c r="H22" s="31">
        <v>20</v>
      </c>
      <c r="I22" s="31">
        <v>50</v>
      </c>
      <c r="J22" s="31">
        <v>30</v>
      </c>
      <c r="K22" s="19">
        <f t="shared" si="0"/>
        <v>100</v>
      </c>
      <c r="L22" s="33">
        <f t="shared" si="1"/>
        <v>113333.33333333333</v>
      </c>
    </row>
    <row r="23" spans="1:12" x14ac:dyDescent="0.25">
      <c r="A23" s="16">
        <v>15</v>
      </c>
      <c r="B23" s="4" t="s">
        <v>20</v>
      </c>
      <c r="C23" s="29" t="s">
        <v>119</v>
      </c>
      <c r="D23" s="5" t="s">
        <v>54</v>
      </c>
      <c r="E23" s="29" t="s">
        <v>119</v>
      </c>
      <c r="F23" s="6">
        <v>300000</v>
      </c>
      <c r="G23" s="30">
        <v>1</v>
      </c>
      <c r="H23" s="31">
        <v>20</v>
      </c>
      <c r="I23" s="31">
        <v>50</v>
      </c>
      <c r="J23" s="31">
        <v>30</v>
      </c>
      <c r="K23" s="19">
        <f t="shared" si="0"/>
        <v>100</v>
      </c>
      <c r="L23" s="33">
        <f t="shared" si="1"/>
        <v>113333.33333333333</v>
      </c>
    </row>
    <row r="24" spans="1:12" x14ac:dyDescent="0.25">
      <c r="A24" s="16">
        <v>16</v>
      </c>
      <c r="B24" s="4" t="s">
        <v>20</v>
      </c>
      <c r="C24" s="29" t="s">
        <v>119</v>
      </c>
      <c r="D24" s="5" t="s">
        <v>55</v>
      </c>
      <c r="E24" s="29" t="s">
        <v>119</v>
      </c>
      <c r="F24" s="6">
        <v>380000</v>
      </c>
      <c r="G24" s="30">
        <v>1</v>
      </c>
      <c r="H24" s="31">
        <v>20</v>
      </c>
      <c r="I24" s="31">
        <v>50</v>
      </c>
      <c r="J24" s="31">
        <v>30</v>
      </c>
      <c r="K24" s="19">
        <f t="shared" si="0"/>
        <v>100</v>
      </c>
      <c r="L24" s="33">
        <f t="shared" si="1"/>
        <v>113333.33333333333</v>
      </c>
    </row>
    <row r="25" spans="1:12" x14ac:dyDescent="0.25">
      <c r="A25" s="16">
        <v>17</v>
      </c>
      <c r="B25" s="4" t="s">
        <v>20</v>
      </c>
      <c r="C25" s="29" t="s">
        <v>119</v>
      </c>
      <c r="D25" s="5" t="s">
        <v>56</v>
      </c>
      <c r="E25" s="29" t="s">
        <v>119</v>
      </c>
      <c r="F25" s="6">
        <v>260000</v>
      </c>
      <c r="G25" s="30">
        <v>1</v>
      </c>
      <c r="H25" s="31">
        <v>20</v>
      </c>
      <c r="I25" s="31">
        <v>50</v>
      </c>
      <c r="J25" s="31">
        <v>30</v>
      </c>
      <c r="K25" s="19">
        <f t="shared" si="0"/>
        <v>100</v>
      </c>
      <c r="L25" s="33">
        <f t="shared" si="1"/>
        <v>113333.33333333333</v>
      </c>
    </row>
    <row r="26" spans="1:12" x14ac:dyDescent="0.25">
      <c r="A26" s="16">
        <v>18</v>
      </c>
      <c r="B26" s="4" t="s">
        <v>20</v>
      </c>
      <c r="C26" s="29" t="s">
        <v>119</v>
      </c>
      <c r="D26" s="5" t="s">
        <v>57</v>
      </c>
      <c r="E26" s="29" t="s">
        <v>119</v>
      </c>
      <c r="F26" s="6">
        <v>20000</v>
      </c>
      <c r="G26" s="30">
        <v>1</v>
      </c>
      <c r="H26" s="31">
        <v>20</v>
      </c>
      <c r="I26" s="31">
        <v>50</v>
      </c>
      <c r="J26" s="31">
        <v>30</v>
      </c>
      <c r="K26" s="19">
        <f t="shared" si="0"/>
        <v>100</v>
      </c>
      <c r="L26" s="33">
        <f t="shared" si="1"/>
        <v>113333.33333333333</v>
      </c>
    </row>
    <row r="27" spans="1:12" x14ac:dyDescent="0.25">
      <c r="A27" s="16">
        <v>19</v>
      </c>
      <c r="B27" s="4" t="s">
        <v>21</v>
      </c>
      <c r="C27" s="29" t="s">
        <v>119</v>
      </c>
      <c r="D27" s="5" t="s">
        <v>58</v>
      </c>
      <c r="E27" s="29" t="s">
        <v>119</v>
      </c>
      <c r="F27" s="6">
        <v>185000</v>
      </c>
      <c r="G27" s="30">
        <v>1</v>
      </c>
      <c r="H27" s="31">
        <v>20</v>
      </c>
      <c r="I27" s="31">
        <v>50</v>
      </c>
      <c r="J27" s="31">
        <v>30</v>
      </c>
      <c r="K27" s="19">
        <f t="shared" si="0"/>
        <v>100</v>
      </c>
      <c r="L27" s="33">
        <f t="shared" si="1"/>
        <v>113333.33333333333</v>
      </c>
    </row>
    <row r="28" spans="1:12" x14ac:dyDescent="0.25">
      <c r="A28" s="16">
        <v>20</v>
      </c>
      <c r="B28" s="4" t="s">
        <v>21</v>
      </c>
      <c r="C28" s="29" t="s">
        <v>119</v>
      </c>
      <c r="D28" s="5" t="s">
        <v>59</v>
      </c>
      <c r="E28" s="29" t="s">
        <v>119</v>
      </c>
      <c r="F28" s="6">
        <v>475000</v>
      </c>
      <c r="G28" s="30">
        <v>1</v>
      </c>
      <c r="H28" s="31">
        <v>20</v>
      </c>
      <c r="I28" s="31">
        <v>50</v>
      </c>
      <c r="J28" s="31">
        <v>30</v>
      </c>
      <c r="K28" s="19">
        <f t="shared" si="0"/>
        <v>100</v>
      </c>
      <c r="L28" s="33">
        <f t="shared" si="1"/>
        <v>113333.33333333333</v>
      </c>
    </row>
    <row r="29" spans="1:12" x14ac:dyDescent="0.25">
      <c r="A29" s="16">
        <v>21</v>
      </c>
      <c r="B29" s="4" t="s">
        <v>22</v>
      </c>
      <c r="C29" s="29" t="s">
        <v>119</v>
      </c>
      <c r="D29" s="5" t="s">
        <v>60</v>
      </c>
      <c r="E29" s="29" t="s">
        <v>119</v>
      </c>
      <c r="F29" s="6">
        <v>202868.96</v>
      </c>
      <c r="G29" s="30">
        <v>1</v>
      </c>
      <c r="H29" s="31">
        <v>20</v>
      </c>
      <c r="I29" s="31">
        <v>50</v>
      </c>
      <c r="J29" s="31">
        <v>30</v>
      </c>
      <c r="K29" s="19">
        <f t="shared" si="0"/>
        <v>100</v>
      </c>
      <c r="L29" s="33">
        <f t="shared" si="1"/>
        <v>113333.33333333333</v>
      </c>
    </row>
    <row r="30" spans="1:12" x14ac:dyDescent="0.25">
      <c r="A30" s="16">
        <v>22</v>
      </c>
      <c r="B30" s="4" t="s">
        <v>22</v>
      </c>
      <c r="C30" s="29" t="s">
        <v>119</v>
      </c>
      <c r="D30" s="5" t="s">
        <v>61</v>
      </c>
      <c r="E30" s="29" t="s">
        <v>119</v>
      </c>
      <c r="F30" s="6">
        <v>164500</v>
      </c>
      <c r="G30" s="30">
        <v>1</v>
      </c>
      <c r="H30" s="31">
        <v>20</v>
      </c>
      <c r="I30" s="31">
        <v>50</v>
      </c>
      <c r="J30" s="31">
        <v>30</v>
      </c>
      <c r="K30" s="19">
        <f t="shared" si="0"/>
        <v>100</v>
      </c>
      <c r="L30" s="33">
        <f t="shared" si="1"/>
        <v>113333.33333333333</v>
      </c>
    </row>
    <row r="31" spans="1:12" x14ac:dyDescent="0.25">
      <c r="A31" s="16">
        <v>23</v>
      </c>
      <c r="B31" s="4" t="s">
        <v>108</v>
      </c>
      <c r="C31" s="29" t="s">
        <v>119</v>
      </c>
      <c r="D31" s="5" t="s">
        <v>62</v>
      </c>
      <c r="E31" s="29" t="s">
        <v>119</v>
      </c>
      <c r="F31" s="6">
        <v>175000</v>
      </c>
      <c r="G31" s="30">
        <v>1</v>
      </c>
      <c r="H31" s="31">
        <v>20</v>
      </c>
      <c r="I31" s="31">
        <v>50</v>
      </c>
      <c r="J31" s="31">
        <v>30</v>
      </c>
      <c r="K31" s="19">
        <f t="shared" si="0"/>
        <v>100</v>
      </c>
      <c r="L31" s="33">
        <f t="shared" si="1"/>
        <v>113333.33333333333</v>
      </c>
    </row>
    <row r="32" spans="1:12" x14ac:dyDescent="0.25">
      <c r="A32" s="16">
        <v>24</v>
      </c>
      <c r="B32" s="4" t="s">
        <v>23</v>
      </c>
      <c r="C32" s="29" t="s">
        <v>119</v>
      </c>
      <c r="D32" s="5" t="s">
        <v>63</v>
      </c>
      <c r="E32" s="29" t="s">
        <v>119</v>
      </c>
      <c r="F32" s="6">
        <v>235201</v>
      </c>
      <c r="G32" s="30">
        <v>1</v>
      </c>
      <c r="H32" s="31">
        <v>20</v>
      </c>
      <c r="I32" s="31">
        <v>50</v>
      </c>
      <c r="J32" s="31">
        <v>30</v>
      </c>
      <c r="K32" s="19">
        <f t="shared" si="0"/>
        <v>100</v>
      </c>
      <c r="L32" s="33">
        <f t="shared" si="1"/>
        <v>113333.33333333333</v>
      </c>
    </row>
    <row r="33" spans="1:12" x14ac:dyDescent="0.25">
      <c r="A33" s="16">
        <v>25</v>
      </c>
      <c r="B33" s="4" t="s">
        <v>114</v>
      </c>
      <c r="C33" s="29" t="s">
        <v>119</v>
      </c>
      <c r="D33" s="5" t="s">
        <v>95</v>
      </c>
      <c r="E33" s="29" t="s">
        <v>119</v>
      </c>
      <c r="F33" s="6">
        <v>246966.5</v>
      </c>
      <c r="G33" s="30">
        <v>1</v>
      </c>
      <c r="H33" s="31">
        <v>20</v>
      </c>
      <c r="I33" s="31">
        <v>50</v>
      </c>
      <c r="J33" s="31">
        <v>30</v>
      </c>
      <c r="K33" s="19">
        <f t="shared" si="0"/>
        <v>100</v>
      </c>
      <c r="L33" s="33">
        <f t="shared" si="1"/>
        <v>113333.33333333333</v>
      </c>
    </row>
    <row r="34" spans="1:12" x14ac:dyDescent="0.25">
      <c r="A34" s="16">
        <v>26</v>
      </c>
      <c r="B34" s="4" t="s">
        <v>109</v>
      </c>
      <c r="C34" s="29" t="s">
        <v>119</v>
      </c>
      <c r="D34" s="5" t="s">
        <v>64</v>
      </c>
      <c r="E34" s="29" t="s">
        <v>119</v>
      </c>
      <c r="F34" s="6">
        <v>338822</v>
      </c>
      <c r="G34" s="30">
        <v>1</v>
      </c>
      <c r="H34" s="31">
        <v>20</v>
      </c>
      <c r="I34" s="31">
        <v>50</v>
      </c>
      <c r="J34" s="31">
        <v>30</v>
      </c>
      <c r="K34" s="19">
        <f t="shared" si="0"/>
        <v>100</v>
      </c>
      <c r="L34" s="33">
        <f t="shared" si="1"/>
        <v>113333.33333333333</v>
      </c>
    </row>
    <row r="35" spans="1:12" x14ac:dyDescent="0.25">
      <c r="A35" s="16">
        <v>27</v>
      </c>
      <c r="B35" s="4" t="s">
        <v>110</v>
      </c>
      <c r="C35" s="29" t="s">
        <v>119</v>
      </c>
      <c r="D35" s="5" t="s">
        <v>65</v>
      </c>
      <c r="E35" s="29" t="s">
        <v>119</v>
      </c>
      <c r="F35" s="6">
        <v>766000</v>
      </c>
      <c r="G35" s="30">
        <v>1</v>
      </c>
      <c r="H35" s="31">
        <v>20</v>
      </c>
      <c r="I35" s="31">
        <v>50</v>
      </c>
      <c r="J35" s="31">
        <v>30</v>
      </c>
      <c r="K35" s="19">
        <f t="shared" si="0"/>
        <v>100</v>
      </c>
      <c r="L35" s="33">
        <f t="shared" si="1"/>
        <v>113333.33333333333</v>
      </c>
    </row>
    <row r="36" spans="1:12" x14ac:dyDescent="0.25">
      <c r="A36" s="16">
        <v>28</v>
      </c>
      <c r="B36" s="4" t="s">
        <v>24</v>
      </c>
      <c r="C36" s="29" t="s">
        <v>119</v>
      </c>
      <c r="D36" s="5" t="s">
        <v>66</v>
      </c>
      <c r="E36" s="29" t="s">
        <v>119</v>
      </c>
      <c r="F36" s="6">
        <v>140000</v>
      </c>
      <c r="G36" s="30">
        <v>1</v>
      </c>
      <c r="H36" s="31">
        <v>20</v>
      </c>
      <c r="I36" s="31">
        <v>50</v>
      </c>
      <c r="J36" s="31">
        <v>30</v>
      </c>
      <c r="K36" s="19">
        <f t="shared" si="0"/>
        <v>100</v>
      </c>
      <c r="L36" s="33">
        <f t="shared" si="1"/>
        <v>113333.33333333333</v>
      </c>
    </row>
    <row r="37" spans="1:12" x14ac:dyDescent="0.25">
      <c r="A37" s="16">
        <v>29</v>
      </c>
      <c r="B37" s="4" t="s">
        <v>25</v>
      </c>
      <c r="C37" s="29" t="s">
        <v>119</v>
      </c>
      <c r="D37" s="5" t="s">
        <v>67</v>
      </c>
      <c r="E37" s="29" t="s">
        <v>119</v>
      </c>
      <c r="F37" s="6">
        <v>380000</v>
      </c>
      <c r="G37" s="30">
        <v>1</v>
      </c>
      <c r="H37" s="31">
        <v>20</v>
      </c>
      <c r="I37" s="31">
        <v>50</v>
      </c>
      <c r="J37" s="31">
        <v>30</v>
      </c>
      <c r="K37" s="19">
        <f t="shared" si="0"/>
        <v>100</v>
      </c>
      <c r="L37" s="33">
        <f t="shared" si="1"/>
        <v>113333.33333333333</v>
      </c>
    </row>
    <row r="38" spans="1:12" x14ac:dyDescent="0.25">
      <c r="A38" s="16">
        <v>30</v>
      </c>
      <c r="B38" s="4" t="s">
        <v>113</v>
      </c>
      <c r="C38" s="29" t="s">
        <v>119</v>
      </c>
      <c r="D38" s="5" t="s">
        <v>68</v>
      </c>
      <c r="E38" s="29" t="s">
        <v>119</v>
      </c>
      <c r="F38" s="6">
        <v>31452.880000000001</v>
      </c>
      <c r="G38" s="30">
        <v>1</v>
      </c>
      <c r="H38" s="31">
        <v>20</v>
      </c>
      <c r="I38" s="31">
        <v>50</v>
      </c>
      <c r="J38" s="31">
        <v>30</v>
      </c>
      <c r="K38" s="19">
        <f t="shared" si="0"/>
        <v>100</v>
      </c>
      <c r="L38" s="33">
        <f t="shared" si="1"/>
        <v>113333.33333333333</v>
      </c>
    </row>
    <row r="39" spans="1:12" x14ac:dyDescent="0.25">
      <c r="A39" s="16">
        <v>31</v>
      </c>
      <c r="B39" s="4" t="s">
        <v>113</v>
      </c>
      <c r="C39" s="29" t="s">
        <v>119</v>
      </c>
      <c r="D39" s="5" t="s">
        <v>69</v>
      </c>
      <c r="E39" s="29" t="s">
        <v>119</v>
      </c>
      <c r="F39" s="6">
        <v>11618.7</v>
      </c>
      <c r="G39" s="30">
        <v>1</v>
      </c>
      <c r="H39" s="31">
        <v>20</v>
      </c>
      <c r="I39" s="31">
        <v>50</v>
      </c>
      <c r="J39" s="31">
        <v>30</v>
      </c>
      <c r="K39" s="19">
        <f t="shared" si="0"/>
        <v>100</v>
      </c>
      <c r="L39" s="33">
        <f t="shared" si="1"/>
        <v>113333.33333333333</v>
      </c>
    </row>
    <row r="40" spans="1:12" x14ac:dyDescent="0.25">
      <c r="A40" s="16">
        <v>32</v>
      </c>
      <c r="B40" s="4" t="s">
        <v>113</v>
      </c>
      <c r="C40" s="29" t="s">
        <v>119</v>
      </c>
      <c r="D40" s="5" t="s">
        <v>70</v>
      </c>
      <c r="E40" s="29" t="s">
        <v>119</v>
      </c>
      <c r="F40" s="6">
        <v>5165</v>
      </c>
      <c r="G40" s="30">
        <v>1</v>
      </c>
      <c r="H40" s="31">
        <v>20</v>
      </c>
      <c r="I40" s="31">
        <v>50</v>
      </c>
      <c r="J40" s="31">
        <v>30</v>
      </c>
      <c r="K40" s="19">
        <f t="shared" si="0"/>
        <v>100</v>
      </c>
      <c r="L40" s="33">
        <f t="shared" si="1"/>
        <v>113333.33333333333</v>
      </c>
    </row>
    <row r="41" spans="1:12" x14ac:dyDescent="0.25">
      <c r="A41" s="16">
        <v>33</v>
      </c>
      <c r="B41" s="4" t="s">
        <v>26</v>
      </c>
      <c r="C41" s="29" t="s">
        <v>119</v>
      </c>
      <c r="D41" s="5" t="s">
        <v>71</v>
      </c>
      <c r="E41" s="29" t="s">
        <v>119</v>
      </c>
      <c r="F41" s="6">
        <v>275000</v>
      </c>
      <c r="G41" s="30">
        <v>1</v>
      </c>
      <c r="H41" s="31">
        <v>20</v>
      </c>
      <c r="I41" s="31">
        <v>50</v>
      </c>
      <c r="J41" s="31">
        <v>30</v>
      </c>
      <c r="K41" s="19">
        <f t="shared" si="0"/>
        <v>100</v>
      </c>
      <c r="L41" s="33">
        <f t="shared" si="1"/>
        <v>113333.33333333333</v>
      </c>
    </row>
    <row r="42" spans="1:12" x14ac:dyDescent="0.25">
      <c r="A42" s="16">
        <v>34</v>
      </c>
      <c r="B42" s="4" t="s">
        <v>26</v>
      </c>
      <c r="C42" s="29" t="s">
        <v>119</v>
      </c>
      <c r="D42" s="5" t="s">
        <v>72</v>
      </c>
      <c r="E42" s="29" t="s">
        <v>119</v>
      </c>
      <c r="F42" s="6">
        <v>107455</v>
      </c>
      <c r="G42" s="30">
        <v>1</v>
      </c>
      <c r="H42" s="31">
        <v>20</v>
      </c>
      <c r="I42" s="31">
        <v>50</v>
      </c>
      <c r="J42" s="31">
        <v>30</v>
      </c>
      <c r="K42" s="19">
        <f t="shared" si="0"/>
        <v>100</v>
      </c>
      <c r="L42" s="33">
        <f t="shared" si="1"/>
        <v>113333.33333333333</v>
      </c>
    </row>
    <row r="43" spans="1:12" x14ac:dyDescent="0.25">
      <c r="A43" s="16">
        <v>35</v>
      </c>
      <c r="B43" s="4" t="s">
        <v>27</v>
      </c>
      <c r="C43" s="29" t="s">
        <v>119</v>
      </c>
      <c r="D43" s="5" t="s">
        <v>73</v>
      </c>
      <c r="E43" s="29" t="s">
        <v>119</v>
      </c>
      <c r="F43" s="6">
        <v>198000</v>
      </c>
      <c r="G43" s="30">
        <v>1</v>
      </c>
      <c r="H43" s="31">
        <v>20</v>
      </c>
      <c r="I43" s="31">
        <v>50</v>
      </c>
      <c r="J43" s="31">
        <v>30</v>
      </c>
      <c r="K43" s="19">
        <f t="shared" si="0"/>
        <v>100</v>
      </c>
      <c r="L43" s="33">
        <f t="shared" si="1"/>
        <v>113333.33333333333</v>
      </c>
    </row>
    <row r="44" spans="1:12" x14ac:dyDescent="0.25">
      <c r="A44" s="16">
        <v>36</v>
      </c>
      <c r="B44" s="4" t="s">
        <v>27</v>
      </c>
      <c r="C44" s="29" t="s">
        <v>119</v>
      </c>
      <c r="D44" s="5" t="s">
        <v>74</v>
      </c>
      <c r="E44" s="29" t="s">
        <v>119</v>
      </c>
      <c r="F44" s="6">
        <v>9839</v>
      </c>
      <c r="G44" s="30">
        <v>1</v>
      </c>
      <c r="H44" s="31">
        <v>20</v>
      </c>
      <c r="I44" s="31">
        <v>50</v>
      </c>
      <c r="J44" s="31">
        <v>30</v>
      </c>
      <c r="K44" s="19">
        <f t="shared" si="0"/>
        <v>100</v>
      </c>
      <c r="L44" s="33">
        <f t="shared" si="1"/>
        <v>113333.33333333333</v>
      </c>
    </row>
    <row r="45" spans="1:12" x14ac:dyDescent="0.25">
      <c r="A45" s="16">
        <v>37</v>
      </c>
      <c r="B45" s="4" t="s">
        <v>28</v>
      </c>
      <c r="C45" s="29" t="s">
        <v>119</v>
      </c>
      <c r="D45" s="5" t="s">
        <v>75</v>
      </c>
      <c r="E45" s="29" t="s">
        <v>119</v>
      </c>
      <c r="F45" s="6">
        <v>110000</v>
      </c>
      <c r="G45" s="30">
        <v>1</v>
      </c>
      <c r="H45" s="31">
        <v>20</v>
      </c>
      <c r="I45" s="31">
        <v>50</v>
      </c>
      <c r="J45" s="31">
        <v>30</v>
      </c>
      <c r="K45" s="19">
        <f t="shared" si="0"/>
        <v>100</v>
      </c>
      <c r="L45" s="33">
        <f t="shared" si="1"/>
        <v>113333.33333333333</v>
      </c>
    </row>
    <row r="46" spans="1:12" x14ac:dyDescent="0.25">
      <c r="A46" s="16">
        <v>38</v>
      </c>
      <c r="B46" s="18" t="s">
        <v>101</v>
      </c>
      <c r="C46" s="29" t="s">
        <v>119</v>
      </c>
      <c r="D46" s="5" t="s">
        <v>76</v>
      </c>
      <c r="E46" s="29" t="s">
        <v>119</v>
      </c>
      <c r="F46" s="6">
        <v>150000</v>
      </c>
      <c r="G46" s="30">
        <v>1</v>
      </c>
      <c r="H46" s="31">
        <v>20</v>
      </c>
      <c r="I46" s="31">
        <v>50</v>
      </c>
      <c r="J46" s="31">
        <v>30</v>
      </c>
      <c r="K46" s="19">
        <f t="shared" si="0"/>
        <v>100</v>
      </c>
      <c r="L46" s="33">
        <f t="shared" si="1"/>
        <v>113333.33333333333</v>
      </c>
    </row>
    <row r="47" spans="1:12" x14ac:dyDescent="0.25">
      <c r="A47" s="16">
        <v>39</v>
      </c>
      <c r="B47" s="4" t="s">
        <v>111</v>
      </c>
      <c r="C47" s="29" t="s">
        <v>119</v>
      </c>
      <c r="D47" s="5" t="s">
        <v>97</v>
      </c>
      <c r="E47" s="29" t="s">
        <v>119</v>
      </c>
      <c r="F47" s="6">
        <v>371790</v>
      </c>
      <c r="G47" s="30">
        <v>1</v>
      </c>
      <c r="H47" s="31">
        <v>20</v>
      </c>
      <c r="I47" s="31">
        <v>50</v>
      </c>
      <c r="J47" s="31">
        <v>30</v>
      </c>
      <c r="K47" s="19">
        <f t="shared" si="0"/>
        <v>100</v>
      </c>
      <c r="L47" s="33">
        <f t="shared" si="1"/>
        <v>113333.33333333333</v>
      </c>
    </row>
    <row r="48" spans="1:12" x14ac:dyDescent="0.25">
      <c r="A48" s="16">
        <v>40</v>
      </c>
      <c r="B48" s="4" t="s">
        <v>29</v>
      </c>
      <c r="C48" s="29" t="s">
        <v>119</v>
      </c>
      <c r="D48" s="5" t="s">
        <v>77</v>
      </c>
      <c r="E48" s="29" t="s">
        <v>119</v>
      </c>
      <c r="F48" s="6">
        <v>166874.39000000001</v>
      </c>
      <c r="G48" s="30">
        <v>1</v>
      </c>
      <c r="H48" s="31">
        <v>20</v>
      </c>
      <c r="I48" s="31">
        <v>50</v>
      </c>
      <c r="J48" s="31">
        <v>30</v>
      </c>
      <c r="K48" s="19">
        <f t="shared" si="0"/>
        <v>100</v>
      </c>
      <c r="L48" s="33">
        <f t="shared" si="1"/>
        <v>113333.33333333333</v>
      </c>
    </row>
    <row r="49" spans="1:12" x14ac:dyDescent="0.25">
      <c r="A49" s="16">
        <v>41</v>
      </c>
      <c r="B49" s="4" t="s">
        <v>29</v>
      </c>
      <c r="C49" s="29" t="s">
        <v>119</v>
      </c>
      <c r="D49" s="5" t="s">
        <v>78</v>
      </c>
      <c r="E49" s="29" t="s">
        <v>119</v>
      </c>
      <c r="F49" s="6">
        <v>49860</v>
      </c>
      <c r="G49" s="30">
        <v>1</v>
      </c>
      <c r="H49" s="31">
        <v>20</v>
      </c>
      <c r="I49" s="31">
        <v>50</v>
      </c>
      <c r="J49" s="31">
        <v>30</v>
      </c>
      <c r="K49" s="19">
        <f t="shared" si="0"/>
        <v>100</v>
      </c>
      <c r="L49" s="33">
        <f t="shared" si="1"/>
        <v>113333.33333333333</v>
      </c>
    </row>
    <row r="50" spans="1:12" x14ac:dyDescent="0.25">
      <c r="A50" s="16">
        <v>42</v>
      </c>
      <c r="B50" s="4" t="s">
        <v>29</v>
      </c>
      <c r="C50" s="29" t="s">
        <v>119</v>
      </c>
      <c r="D50" s="5" t="s">
        <v>79</v>
      </c>
      <c r="E50" s="29" t="s">
        <v>119</v>
      </c>
      <c r="F50" s="6">
        <v>61781</v>
      </c>
      <c r="G50" s="30">
        <v>1</v>
      </c>
      <c r="H50" s="31">
        <v>20</v>
      </c>
      <c r="I50" s="31">
        <v>50</v>
      </c>
      <c r="J50" s="31">
        <v>30</v>
      </c>
      <c r="K50" s="19">
        <f t="shared" si="0"/>
        <v>100</v>
      </c>
      <c r="L50" s="33">
        <f t="shared" si="1"/>
        <v>113333.33333333333</v>
      </c>
    </row>
    <row r="51" spans="1:12" x14ac:dyDescent="0.25">
      <c r="A51" s="16">
        <v>43</v>
      </c>
      <c r="B51" s="4" t="s">
        <v>30</v>
      </c>
      <c r="C51" s="29" t="s">
        <v>119</v>
      </c>
      <c r="D51" s="5" t="s">
        <v>96</v>
      </c>
      <c r="E51" s="29" t="s">
        <v>119</v>
      </c>
      <c r="F51" s="6">
        <v>250000</v>
      </c>
      <c r="G51" s="30">
        <v>1</v>
      </c>
      <c r="H51" s="31">
        <v>20</v>
      </c>
      <c r="I51" s="31">
        <v>50</v>
      </c>
      <c r="J51" s="31">
        <v>30</v>
      </c>
      <c r="K51" s="19">
        <f t="shared" si="0"/>
        <v>100</v>
      </c>
      <c r="L51" s="33">
        <f t="shared" si="1"/>
        <v>113333.33333333333</v>
      </c>
    </row>
    <row r="52" spans="1:12" x14ac:dyDescent="0.25">
      <c r="A52" s="16">
        <v>44</v>
      </c>
      <c r="B52" s="4" t="s">
        <v>98</v>
      </c>
      <c r="C52" s="29" t="s">
        <v>119</v>
      </c>
      <c r="D52" s="5" t="s">
        <v>80</v>
      </c>
      <c r="E52" s="29" t="s">
        <v>119</v>
      </c>
      <c r="F52" s="6">
        <v>160000</v>
      </c>
      <c r="G52" s="30">
        <v>1</v>
      </c>
      <c r="H52" s="31">
        <v>20</v>
      </c>
      <c r="I52" s="31">
        <v>50</v>
      </c>
      <c r="J52" s="31">
        <v>30</v>
      </c>
      <c r="K52" s="19">
        <f t="shared" si="0"/>
        <v>100</v>
      </c>
      <c r="L52" s="33">
        <f t="shared" si="1"/>
        <v>113333.33333333333</v>
      </c>
    </row>
    <row r="53" spans="1:12" x14ac:dyDescent="0.25">
      <c r="A53" s="16">
        <v>45</v>
      </c>
      <c r="B53" s="4" t="s">
        <v>31</v>
      </c>
      <c r="C53" s="29" t="s">
        <v>119</v>
      </c>
      <c r="D53" s="5" t="s">
        <v>52</v>
      </c>
      <c r="E53" s="29" t="s">
        <v>119</v>
      </c>
      <c r="F53" s="6">
        <v>65077</v>
      </c>
      <c r="G53" s="30">
        <v>1</v>
      </c>
      <c r="H53" s="31">
        <v>20</v>
      </c>
      <c r="I53" s="31">
        <v>50</v>
      </c>
      <c r="J53" s="31">
        <v>30</v>
      </c>
      <c r="K53" s="19">
        <f t="shared" si="0"/>
        <v>100</v>
      </c>
      <c r="L53" s="33">
        <f t="shared" si="1"/>
        <v>113333.33333333333</v>
      </c>
    </row>
    <row r="54" spans="1:12" x14ac:dyDescent="0.25">
      <c r="A54" s="16">
        <v>46</v>
      </c>
      <c r="B54" s="4" t="s">
        <v>32</v>
      </c>
      <c r="C54" s="29" t="s">
        <v>119</v>
      </c>
      <c r="D54" s="5" t="s">
        <v>52</v>
      </c>
      <c r="E54" s="29" t="s">
        <v>119</v>
      </c>
      <c r="F54" s="6">
        <v>122877</v>
      </c>
      <c r="G54" s="30">
        <v>1</v>
      </c>
      <c r="H54" s="31">
        <v>20</v>
      </c>
      <c r="I54" s="31">
        <v>50</v>
      </c>
      <c r="J54" s="31">
        <v>30</v>
      </c>
      <c r="K54" s="19">
        <f t="shared" si="0"/>
        <v>100</v>
      </c>
      <c r="L54" s="33">
        <f t="shared" si="1"/>
        <v>113333.33333333333</v>
      </c>
    </row>
    <row r="55" spans="1:12" x14ac:dyDescent="0.25">
      <c r="A55" s="16">
        <v>47</v>
      </c>
      <c r="B55" s="18" t="s">
        <v>102</v>
      </c>
      <c r="C55" s="29" t="s">
        <v>119</v>
      </c>
      <c r="D55" s="5" t="s">
        <v>81</v>
      </c>
      <c r="E55" s="29" t="s">
        <v>119</v>
      </c>
      <c r="F55" s="6">
        <v>899246</v>
      </c>
      <c r="G55" s="30">
        <v>1</v>
      </c>
      <c r="H55" s="31">
        <v>20</v>
      </c>
      <c r="I55" s="31">
        <v>50</v>
      </c>
      <c r="J55" s="31">
        <v>30</v>
      </c>
      <c r="K55" s="19">
        <f t="shared" si="0"/>
        <v>100</v>
      </c>
      <c r="L55" s="33">
        <f t="shared" si="1"/>
        <v>113333.33333333333</v>
      </c>
    </row>
    <row r="56" spans="1:12" x14ac:dyDescent="0.25">
      <c r="A56" s="16">
        <v>48</v>
      </c>
      <c r="B56" s="18" t="s">
        <v>102</v>
      </c>
      <c r="C56" s="29" t="s">
        <v>119</v>
      </c>
      <c r="D56" s="5" t="s">
        <v>82</v>
      </c>
      <c r="E56" s="29" t="s">
        <v>119</v>
      </c>
      <c r="F56" s="6">
        <v>106680</v>
      </c>
      <c r="G56" s="30">
        <v>1</v>
      </c>
      <c r="H56" s="31">
        <v>20</v>
      </c>
      <c r="I56" s="31">
        <v>50</v>
      </c>
      <c r="J56" s="31">
        <v>30</v>
      </c>
      <c r="K56" s="19">
        <f t="shared" si="0"/>
        <v>100</v>
      </c>
      <c r="L56" s="33">
        <f t="shared" si="1"/>
        <v>113333.33333333333</v>
      </c>
    </row>
    <row r="57" spans="1:12" x14ac:dyDescent="0.25">
      <c r="A57" s="16">
        <v>49</v>
      </c>
      <c r="B57" s="4" t="s">
        <v>33</v>
      </c>
      <c r="C57" s="29" t="s">
        <v>119</v>
      </c>
      <c r="D57" s="5" t="s">
        <v>83</v>
      </c>
      <c r="E57" s="29" t="s">
        <v>119</v>
      </c>
      <c r="F57" s="6">
        <v>51387</v>
      </c>
      <c r="G57" s="30">
        <v>1</v>
      </c>
      <c r="H57" s="31">
        <v>20</v>
      </c>
      <c r="I57" s="31">
        <v>50</v>
      </c>
      <c r="J57" s="31">
        <v>30</v>
      </c>
      <c r="K57" s="19">
        <f t="shared" si="0"/>
        <v>100</v>
      </c>
      <c r="L57" s="33">
        <f t="shared" si="1"/>
        <v>113333.33333333333</v>
      </c>
    </row>
    <row r="58" spans="1:12" x14ac:dyDescent="0.25">
      <c r="A58" s="16">
        <v>50</v>
      </c>
      <c r="B58" s="4" t="s">
        <v>34</v>
      </c>
      <c r="C58" s="29" t="s">
        <v>119</v>
      </c>
      <c r="D58" s="5" t="s">
        <v>84</v>
      </c>
      <c r="E58" s="29" t="s">
        <v>119</v>
      </c>
      <c r="F58" s="6">
        <v>66463.08</v>
      </c>
      <c r="G58" s="30">
        <v>1</v>
      </c>
      <c r="H58" s="31">
        <v>20</v>
      </c>
      <c r="I58" s="31">
        <v>50</v>
      </c>
      <c r="J58" s="31">
        <v>30</v>
      </c>
      <c r="K58" s="19">
        <f t="shared" si="0"/>
        <v>100</v>
      </c>
      <c r="L58" s="33">
        <f t="shared" si="1"/>
        <v>113333.33333333333</v>
      </c>
    </row>
    <row r="59" spans="1:12" x14ac:dyDescent="0.25">
      <c r="A59" s="16">
        <v>51</v>
      </c>
      <c r="B59" s="18" t="s">
        <v>103</v>
      </c>
      <c r="C59" s="29" t="s">
        <v>119</v>
      </c>
      <c r="D59" s="5" t="s">
        <v>85</v>
      </c>
      <c r="E59" s="29" t="s">
        <v>119</v>
      </c>
      <c r="F59" s="6">
        <v>24000</v>
      </c>
      <c r="G59" s="30">
        <v>1</v>
      </c>
      <c r="H59" s="31">
        <v>20</v>
      </c>
      <c r="I59" s="31">
        <v>50</v>
      </c>
      <c r="J59" s="31">
        <v>30</v>
      </c>
      <c r="K59" s="19">
        <f t="shared" si="0"/>
        <v>100</v>
      </c>
      <c r="L59" s="33">
        <f t="shared" si="1"/>
        <v>113333.33333333333</v>
      </c>
    </row>
    <row r="60" spans="1:12" x14ac:dyDescent="0.25">
      <c r="A60" s="16">
        <v>52</v>
      </c>
      <c r="B60" s="4" t="s">
        <v>35</v>
      </c>
      <c r="C60" s="29" t="s">
        <v>119</v>
      </c>
      <c r="D60" s="5" t="s">
        <v>86</v>
      </c>
      <c r="E60" s="29" t="s">
        <v>119</v>
      </c>
      <c r="F60" s="6">
        <v>44000</v>
      </c>
      <c r="G60" s="30">
        <v>1</v>
      </c>
      <c r="H60" s="31">
        <v>20</v>
      </c>
      <c r="I60" s="31">
        <v>50</v>
      </c>
      <c r="J60" s="31">
        <v>30</v>
      </c>
      <c r="K60" s="19">
        <f t="shared" si="0"/>
        <v>100</v>
      </c>
      <c r="L60" s="33">
        <f t="shared" si="1"/>
        <v>113333.33333333333</v>
      </c>
    </row>
    <row r="61" spans="1:12" x14ac:dyDescent="0.25">
      <c r="A61" s="16">
        <v>53</v>
      </c>
      <c r="B61" s="4" t="s">
        <v>36</v>
      </c>
      <c r="C61" s="29" t="s">
        <v>119</v>
      </c>
      <c r="D61" s="5" t="s">
        <v>87</v>
      </c>
      <c r="E61" s="29" t="s">
        <v>119</v>
      </c>
      <c r="F61" s="6">
        <v>66137</v>
      </c>
      <c r="G61" s="30">
        <v>1</v>
      </c>
      <c r="H61" s="31">
        <v>20</v>
      </c>
      <c r="I61" s="31">
        <v>50</v>
      </c>
      <c r="J61" s="31">
        <v>30</v>
      </c>
      <c r="K61" s="19">
        <f t="shared" si="0"/>
        <v>100</v>
      </c>
      <c r="L61" s="33">
        <f t="shared" si="1"/>
        <v>113333.33333333333</v>
      </c>
    </row>
    <row r="62" spans="1:12" x14ac:dyDescent="0.25">
      <c r="A62" s="16">
        <v>54</v>
      </c>
      <c r="B62" s="4" t="s">
        <v>37</v>
      </c>
      <c r="C62" s="29" t="s">
        <v>119</v>
      </c>
      <c r="D62" s="5" t="s">
        <v>99</v>
      </c>
      <c r="E62" s="29" t="s">
        <v>119</v>
      </c>
      <c r="F62" s="6">
        <v>185042</v>
      </c>
      <c r="G62" s="30">
        <v>1</v>
      </c>
      <c r="H62" s="31">
        <v>20</v>
      </c>
      <c r="I62" s="31">
        <v>50</v>
      </c>
      <c r="J62" s="31">
        <v>30</v>
      </c>
      <c r="K62" s="19">
        <f t="shared" si="0"/>
        <v>100</v>
      </c>
      <c r="L62" s="33">
        <f t="shared" si="1"/>
        <v>113333.33333333333</v>
      </c>
    </row>
    <row r="63" spans="1:12" x14ac:dyDescent="0.25">
      <c r="A63" s="16">
        <v>55</v>
      </c>
      <c r="B63" s="18" t="s">
        <v>104</v>
      </c>
      <c r="C63" s="29" t="s">
        <v>119</v>
      </c>
      <c r="D63" s="5" t="s">
        <v>85</v>
      </c>
      <c r="E63" s="29" t="s">
        <v>119</v>
      </c>
      <c r="F63" s="6">
        <v>119568</v>
      </c>
      <c r="G63" s="30">
        <v>1</v>
      </c>
      <c r="H63" s="31">
        <v>20</v>
      </c>
      <c r="I63" s="31">
        <v>50</v>
      </c>
      <c r="J63" s="31">
        <v>30</v>
      </c>
      <c r="K63" s="19">
        <f t="shared" si="0"/>
        <v>100</v>
      </c>
      <c r="L63" s="33">
        <f t="shared" si="1"/>
        <v>113333.33333333333</v>
      </c>
    </row>
    <row r="64" spans="1:12" x14ac:dyDescent="0.25">
      <c r="A64" s="16">
        <v>56</v>
      </c>
      <c r="B64" s="4" t="s">
        <v>38</v>
      </c>
      <c r="C64" s="29" t="s">
        <v>119</v>
      </c>
      <c r="D64" s="5" t="s">
        <v>88</v>
      </c>
      <c r="E64" s="29" t="s">
        <v>119</v>
      </c>
      <c r="F64" s="6">
        <v>70000</v>
      </c>
      <c r="G64" s="32">
        <v>2</v>
      </c>
      <c r="H64" s="31">
        <v>20</v>
      </c>
      <c r="I64" s="31">
        <v>50</v>
      </c>
      <c r="J64" s="31">
        <v>30</v>
      </c>
      <c r="K64" s="19">
        <f t="shared" si="0"/>
        <v>100</v>
      </c>
      <c r="L64" s="33">
        <f t="shared" si="1"/>
        <v>113333.33333333333</v>
      </c>
    </row>
    <row r="65" spans="1:12" x14ac:dyDescent="0.25">
      <c r="A65" s="16">
        <v>57</v>
      </c>
      <c r="B65" s="4" t="s">
        <v>38</v>
      </c>
      <c r="C65" s="29" t="s">
        <v>119</v>
      </c>
      <c r="D65" s="5" t="s">
        <v>89</v>
      </c>
      <c r="E65" s="29" t="s">
        <v>119</v>
      </c>
      <c r="F65" s="6">
        <v>35000</v>
      </c>
      <c r="G65" s="32">
        <v>2</v>
      </c>
      <c r="H65" s="31">
        <v>20</v>
      </c>
      <c r="I65" s="31">
        <v>50</v>
      </c>
      <c r="J65" s="31">
        <v>30</v>
      </c>
      <c r="K65" s="19">
        <f t="shared" si="0"/>
        <v>100</v>
      </c>
      <c r="L65" s="33">
        <f t="shared" si="1"/>
        <v>113333.33333333333</v>
      </c>
    </row>
    <row r="66" spans="1:12" x14ac:dyDescent="0.25">
      <c r="A66" s="16">
        <v>58</v>
      </c>
      <c r="B66" s="4" t="s">
        <v>38</v>
      </c>
      <c r="C66" s="29" t="s">
        <v>119</v>
      </c>
      <c r="D66" s="5" t="s">
        <v>90</v>
      </c>
      <c r="E66" s="29" t="s">
        <v>119</v>
      </c>
      <c r="F66" s="6">
        <v>35000</v>
      </c>
      <c r="G66" s="32">
        <v>2</v>
      </c>
      <c r="H66" s="31">
        <v>20</v>
      </c>
      <c r="I66" s="31">
        <v>50</v>
      </c>
      <c r="J66" s="31">
        <v>30</v>
      </c>
      <c r="K66" s="19">
        <f t="shared" si="0"/>
        <v>100</v>
      </c>
      <c r="L66" s="33">
        <f t="shared" si="1"/>
        <v>113333.33333333333</v>
      </c>
    </row>
    <row r="67" spans="1:12" x14ac:dyDescent="0.25">
      <c r="A67" s="16">
        <v>59</v>
      </c>
      <c r="B67" s="4" t="s">
        <v>38</v>
      </c>
      <c r="C67" s="29" t="s">
        <v>119</v>
      </c>
      <c r="D67" s="5" t="s">
        <v>100</v>
      </c>
      <c r="E67" s="29" t="s">
        <v>119</v>
      </c>
      <c r="F67" s="6">
        <v>181000</v>
      </c>
      <c r="G67" s="32">
        <v>2</v>
      </c>
      <c r="H67" s="31">
        <v>20</v>
      </c>
      <c r="I67" s="31">
        <v>50</v>
      </c>
      <c r="J67" s="31">
        <v>30</v>
      </c>
      <c r="K67" s="19">
        <f t="shared" si="0"/>
        <v>100</v>
      </c>
      <c r="L67" s="33">
        <f t="shared" si="1"/>
        <v>113333.33333333333</v>
      </c>
    </row>
    <row r="68" spans="1:12" x14ac:dyDescent="0.25">
      <c r="A68" s="16">
        <v>60</v>
      </c>
      <c r="B68" s="4" t="s">
        <v>112</v>
      </c>
      <c r="C68" s="29" t="s">
        <v>119</v>
      </c>
      <c r="D68" s="5" t="s">
        <v>91</v>
      </c>
      <c r="E68" s="29" t="s">
        <v>119</v>
      </c>
      <c r="F68" s="6">
        <v>32000</v>
      </c>
      <c r="G68" s="32">
        <v>2</v>
      </c>
      <c r="H68" s="31">
        <v>20</v>
      </c>
      <c r="I68" s="31">
        <v>50</v>
      </c>
      <c r="J68" s="31">
        <v>30</v>
      </c>
      <c r="K68" s="19">
        <f t="shared" si="0"/>
        <v>100</v>
      </c>
      <c r="L68" s="33">
        <f t="shared" si="1"/>
        <v>113333.33333333333</v>
      </c>
    </row>
    <row r="69" spans="1:12" x14ac:dyDescent="0.25">
      <c r="A69" s="16"/>
      <c r="B69" s="20" t="s">
        <v>105</v>
      </c>
      <c r="C69" s="20"/>
      <c r="D69" s="17"/>
      <c r="E69" s="17"/>
      <c r="F69" s="21">
        <f>SUM(F9:F68)</f>
        <v>9404471.2200000007</v>
      </c>
      <c r="G69" s="21"/>
      <c r="H69" s="17"/>
      <c r="I69" s="17"/>
      <c r="J69" s="17"/>
      <c r="K69" s="17"/>
      <c r="L69" s="21">
        <f>SUM(L9:L68)</f>
        <v>6799999.9999999953</v>
      </c>
    </row>
  </sheetData>
  <pageMargins left="0.25" right="0.25" top="0.75" bottom="0.75" header="0.3" footer="0.3"/>
  <pageSetup paperSize="5" scale="83" fitToHeight="0" orientation="landscape" r:id="rId1"/>
  <rowBreaks count="1" manualBreakCount="1">
    <brk id="38" max="11" man="1"/>
  </rowBreaks>
  <colBreaks count="1" manualBreakCount="1">
    <brk id="12" max="68" man="1"/>
  </colBreaks>
  <ignoredErrors>
    <ignoredError sqref="K9:K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Employee</cp:lastModifiedBy>
  <cp:lastPrinted>2018-12-06T22:16:40Z</cp:lastPrinted>
  <dcterms:created xsi:type="dcterms:W3CDTF">2018-12-06T20:09:07Z</dcterms:created>
  <dcterms:modified xsi:type="dcterms:W3CDTF">2018-12-06T22:27:26Z</dcterms:modified>
</cp:coreProperties>
</file>