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doa\SITSD_Users$\CX0161\911 PROGRAM\911 Advisory Council\"/>
    </mc:Choice>
  </mc:AlternateContent>
  <xr:revisionPtr revIDLastSave="0" documentId="13_ncr:1_{10A25613-EE2C-4BD3-8CDE-3C701F574932}" xr6:coauthVersionLast="45" xr6:coauthVersionMax="45" xr10:uidLastSave="{00000000-0000-0000-0000-000000000000}"/>
  <bookViews>
    <workbookView xWindow="-120" yWindow="-120" windowWidth="19440" windowHeight="10440" xr2:uid="{53A848D5-5FC2-4E6D-8F7C-8236A6AE2B5F}"/>
  </bookViews>
  <sheets>
    <sheet name="Review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" l="1"/>
  <c r="P12" i="2"/>
  <c r="P6" i="2" l="1"/>
  <c r="P8" i="2"/>
  <c r="P7" i="2"/>
  <c r="P16" i="2" l="1"/>
</calcChain>
</file>

<file path=xl/sharedStrings.xml><?xml version="1.0" encoding="utf-8"?>
<sst xmlns="http://schemas.openxmlformats.org/spreadsheetml/2006/main" count="135" uniqueCount="66">
  <si>
    <t xml:space="preserve"> </t>
  </si>
  <si>
    <t>Eligible</t>
  </si>
  <si>
    <t>ARM 2.13.407</t>
  </si>
  <si>
    <t>(1)</t>
  </si>
  <si>
    <t>(2a)</t>
  </si>
  <si>
    <t>(2b)</t>
  </si>
  <si>
    <t>(2c)</t>
  </si>
  <si>
    <t>(2d)</t>
  </si>
  <si>
    <t>(2e)</t>
  </si>
  <si>
    <t>(2f)</t>
  </si>
  <si>
    <t>(2g)</t>
  </si>
  <si>
    <t>(2h)</t>
  </si>
  <si>
    <t>(2i)</t>
  </si>
  <si>
    <t>$ Amount</t>
  </si>
  <si>
    <t>Applicant</t>
  </si>
  <si>
    <t>Completeness</t>
  </si>
  <si>
    <t>Letters of</t>
  </si>
  <si>
    <t>Project Duration</t>
  </si>
  <si>
    <t>Equip/System</t>
  </si>
  <si>
    <t>Recommended</t>
  </si>
  <si>
    <t>Applicant Name</t>
  </si>
  <si>
    <t>Proposed Grant Use</t>
  </si>
  <si>
    <t>Requested</t>
  </si>
  <si>
    <t>Priority</t>
  </si>
  <si>
    <t xml:space="preserve"> Effectiveness </t>
  </si>
  <si>
    <t>Support</t>
  </si>
  <si>
    <t>Applications</t>
  </si>
  <si>
    <t>Life Cycle</t>
  </si>
  <si>
    <t>Statewide Plan</t>
  </si>
  <si>
    <t>Award</t>
  </si>
  <si>
    <t>Yes/No</t>
  </si>
  <si>
    <t>1 or 2</t>
  </si>
  <si>
    <t>(Yes or No)</t>
  </si>
  <si>
    <t>(Above/Below)</t>
  </si>
  <si>
    <t>Yes</t>
  </si>
  <si>
    <t>No</t>
  </si>
  <si>
    <t>NA</t>
  </si>
  <si>
    <t>Below</t>
  </si>
  <si>
    <t>funds</t>
  </si>
  <si>
    <t xml:space="preserve">Proportion of </t>
  </si>
  <si>
    <t>Upgrade to IP Network</t>
  </si>
  <si>
    <t xml:space="preserve">Yes  </t>
  </si>
  <si>
    <t>Billings, City</t>
  </si>
  <si>
    <t>Use OF</t>
  </si>
  <si>
    <t>Broadwater County</t>
  </si>
  <si>
    <t>&lt;= 2 Years</t>
  </si>
  <si>
    <t>Supports</t>
  </si>
  <si>
    <t>911 Systems</t>
  </si>
  <si>
    <t>Funding 33%</t>
  </si>
  <si>
    <t>Support in</t>
  </si>
  <si>
    <t>Cost Est</t>
  </si>
  <si>
    <t>Detail</t>
  </si>
  <si>
    <t xml:space="preserve"># of </t>
  </si>
  <si>
    <t>1 or More</t>
  </si>
  <si>
    <t>Chouteau County</t>
  </si>
  <si>
    <t>1 of 2</t>
  </si>
  <si>
    <t>2 of 3</t>
  </si>
  <si>
    <t>Stillwater County</t>
  </si>
  <si>
    <t>ESINet Conversion</t>
  </si>
  <si>
    <t>Deduct Admin Fee; ESINet Conversion</t>
  </si>
  <si>
    <t>TOTAL</t>
  </si>
  <si>
    <t>BALANCE</t>
  </si>
  <si>
    <t>TOTAL FUNDING AVAILABLE</t>
  </si>
  <si>
    <t>Notes/Comments</t>
  </si>
  <si>
    <t>TOTAL RECOMMENDED AWARDS</t>
  </si>
  <si>
    <t>Park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</si>
</sst>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4" fillId="0" borderId="5" xfId="0" applyFont="1" applyBorder="1" applyAlignment="1">
      <alignment horizontal="center"/>
    </xf>
    <xf numFmtId="0" fontId="6" fillId="0" borderId="1" xfId="0" applyFont="1" applyFill="1" applyBorder="1"/>
    <xf numFmtId="0" fontId="5" fillId="0" borderId="1" xfId="0" applyFont="1" applyFill="1" applyBorder="1"/>
    <xf numFmtId="44" fontId="6" fillId="0" borderId="1" xfId="0" applyNumberFormat="1" applyFont="1" applyFill="1" applyBorder="1"/>
    <xf numFmtId="0" fontId="0" fillId="0" borderId="0" xfId="0" applyFill="1"/>
    <xf numFmtId="0" fontId="6" fillId="0" borderId="1" xfId="0" applyFont="1" applyFill="1" applyBorder="1" applyAlignment="1">
      <alignment horizontal="center"/>
    </xf>
    <xf numFmtId="37" fontId="9" fillId="0" borderId="1" xfId="1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/>
    </xf>
    <xf numFmtId="0" fontId="0" fillId="0" borderId="0" xfId="0" applyFont="1"/>
    <xf numFmtId="1" fontId="10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0" fontId="2" fillId="0" borderId="12" xfId="0" applyFont="1" applyFill="1" applyBorder="1"/>
    <xf numFmtId="49" fontId="2" fillId="2" borderId="2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7" fillId="2" borderId="1" xfId="3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164" fontId="1" fillId="0" borderId="1" xfId="2" applyNumberFormat="1" applyFont="1" applyFill="1" applyBorder="1"/>
    <xf numFmtId="49" fontId="2" fillId="0" borderId="12" xfId="0" applyNumberFormat="1" applyFont="1" applyFill="1" applyBorder="1" applyAlignment="1">
      <alignment horizontal="left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164" fontId="6" fillId="0" borderId="1" xfId="0" applyNumberFormat="1" applyFont="1" applyFill="1" applyBorder="1"/>
    <xf numFmtId="164" fontId="0" fillId="0" borderId="1" xfId="0" applyNumberFormat="1" applyFont="1" applyFill="1" applyBorder="1"/>
    <xf numFmtId="0" fontId="0" fillId="0" borderId="1" xfId="0" applyFont="1" applyFill="1" applyBorder="1"/>
    <xf numFmtId="44" fontId="0" fillId="0" borderId="1" xfId="0" applyNumberFormat="1" applyFont="1" applyFill="1" applyBorder="1"/>
    <xf numFmtId="44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Font="1" applyBorder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trules.org/gateway/RuleNo.asp?RN=2%2E13%2E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7AE88-41A2-41F4-9549-21230E7E977E}">
  <dimension ref="A2:IG16"/>
  <sheetViews>
    <sheetView tabSelected="1" workbookViewId="0">
      <selection activeCell="A14" sqref="A14"/>
    </sheetView>
  </sheetViews>
  <sheetFormatPr defaultRowHeight="15" x14ac:dyDescent="0.25"/>
  <cols>
    <col min="1" max="1" width="38.28515625" bestFit="1" customWidth="1"/>
    <col min="2" max="2" width="9.42578125" bestFit="1" customWidth="1"/>
    <col min="3" max="3" width="35.140625" bestFit="1" customWidth="1"/>
    <col min="4" max="4" width="8.7109375" bestFit="1" customWidth="1"/>
    <col min="5" max="5" width="14.28515625" bestFit="1" customWidth="1"/>
    <col min="6" max="6" width="12.5703125" bestFit="1" customWidth="1"/>
    <col min="7" max="7" width="12.140625" bestFit="1" customWidth="1"/>
    <col min="8" max="8" width="12.7109375" bestFit="1" customWidth="1"/>
    <col min="9" max="9" width="9.42578125" bestFit="1" customWidth="1"/>
    <col min="10" max="10" width="14" bestFit="1" customWidth="1"/>
    <col min="11" max="11" width="10.42578125" bestFit="1" customWidth="1"/>
    <col min="12" max="12" width="9.7109375" bestFit="1" customWidth="1"/>
    <col min="13" max="13" width="11.85546875" bestFit="1" customWidth="1"/>
    <col min="14" max="14" width="12.28515625" bestFit="1" customWidth="1"/>
    <col min="15" max="15" width="12.7109375" bestFit="1" customWidth="1"/>
    <col min="16" max="16" width="14.28515625" style="6" bestFit="1" customWidth="1"/>
    <col min="17" max="17" width="85.85546875" style="10" bestFit="1" customWidth="1"/>
  </cols>
  <sheetData>
    <row r="2" spans="1:241" x14ac:dyDescent="0.25">
      <c r="A2" s="1"/>
      <c r="C2" s="13" t="s">
        <v>0</v>
      </c>
      <c r="D2" s="2" t="s">
        <v>1</v>
      </c>
      <c r="E2" s="17" t="s">
        <v>2</v>
      </c>
      <c r="F2" s="14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11</v>
      </c>
      <c r="O2" s="16" t="s">
        <v>12</v>
      </c>
      <c r="P2" s="18" t="s">
        <v>0</v>
      </c>
      <c r="Q2" s="20" t="s">
        <v>0</v>
      </c>
    </row>
    <row r="3" spans="1:241" s="1" customFormat="1" x14ac:dyDescent="0.25">
      <c r="A3" s="21"/>
      <c r="B3" s="22" t="s">
        <v>1</v>
      </c>
      <c r="C3" s="21"/>
      <c r="D3" s="23" t="s">
        <v>43</v>
      </c>
      <c r="E3" s="24" t="s">
        <v>13</v>
      </c>
      <c r="F3" s="25" t="s">
        <v>14</v>
      </c>
      <c r="G3" s="26" t="s">
        <v>15</v>
      </c>
      <c r="H3" s="26" t="s">
        <v>46</v>
      </c>
      <c r="I3" s="26" t="s">
        <v>16</v>
      </c>
      <c r="J3" s="27" t="s">
        <v>17</v>
      </c>
      <c r="K3" s="26" t="s">
        <v>52</v>
      </c>
      <c r="L3" s="26" t="s">
        <v>50</v>
      </c>
      <c r="M3" s="25" t="s">
        <v>18</v>
      </c>
      <c r="N3" s="26" t="s">
        <v>39</v>
      </c>
      <c r="O3" s="27" t="s">
        <v>49</v>
      </c>
      <c r="P3" s="26" t="s">
        <v>19</v>
      </c>
      <c r="Q3" s="28" t="s">
        <v>0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</row>
    <row r="4" spans="1:241" s="1" customFormat="1" x14ac:dyDescent="0.25">
      <c r="A4" s="29" t="s">
        <v>20</v>
      </c>
      <c r="B4" s="29" t="s">
        <v>14</v>
      </c>
      <c r="C4" s="29" t="s">
        <v>21</v>
      </c>
      <c r="D4" s="23" t="s">
        <v>38</v>
      </c>
      <c r="E4" s="30" t="s">
        <v>22</v>
      </c>
      <c r="F4" s="31" t="s">
        <v>23</v>
      </c>
      <c r="G4" s="32" t="s">
        <v>24</v>
      </c>
      <c r="H4" s="32" t="s">
        <v>47</v>
      </c>
      <c r="I4" s="32" t="s">
        <v>25</v>
      </c>
      <c r="J4" s="33" t="s">
        <v>45</v>
      </c>
      <c r="K4" s="32" t="s">
        <v>26</v>
      </c>
      <c r="L4" s="32" t="s">
        <v>51</v>
      </c>
      <c r="M4" s="31" t="s">
        <v>27</v>
      </c>
      <c r="N4" s="32" t="s">
        <v>48</v>
      </c>
      <c r="O4" s="33" t="s">
        <v>28</v>
      </c>
      <c r="P4" s="32" t="s">
        <v>29</v>
      </c>
      <c r="Q4" s="29" t="s">
        <v>63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</row>
    <row r="5" spans="1:241" s="1" customFormat="1" x14ac:dyDescent="0.25">
      <c r="A5" s="34" t="s">
        <v>0</v>
      </c>
      <c r="B5" s="35" t="s">
        <v>30</v>
      </c>
      <c r="C5" s="34" t="s">
        <v>0</v>
      </c>
      <c r="D5" s="36" t="s">
        <v>30</v>
      </c>
      <c r="E5" s="37" t="s">
        <v>0</v>
      </c>
      <c r="F5" s="38" t="s">
        <v>31</v>
      </c>
      <c r="G5" s="39" t="s">
        <v>32</v>
      </c>
      <c r="H5" s="39" t="s">
        <v>32</v>
      </c>
      <c r="I5" s="39" t="s">
        <v>32</v>
      </c>
      <c r="J5" s="40" t="s">
        <v>32</v>
      </c>
      <c r="K5" s="39" t="s">
        <v>53</v>
      </c>
      <c r="L5" s="39" t="s">
        <v>32</v>
      </c>
      <c r="M5" s="39" t="s">
        <v>32</v>
      </c>
      <c r="N5" s="39" t="s">
        <v>33</v>
      </c>
      <c r="O5" s="40" t="s">
        <v>32</v>
      </c>
      <c r="P5" s="41" t="s">
        <v>13</v>
      </c>
      <c r="Q5" s="42" t="s">
        <v>0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</row>
    <row r="6" spans="1:241" x14ac:dyDescent="0.25">
      <c r="A6" s="3" t="s">
        <v>42</v>
      </c>
      <c r="B6" s="7" t="s">
        <v>34</v>
      </c>
      <c r="C6" s="4" t="s">
        <v>40</v>
      </c>
      <c r="D6" s="7" t="s">
        <v>41</v>
      </c>
      <c r="E6" s="5">
        <v>34472.239999999998</v>
      </c>
      <c r="F6" s="8">
        <v>1</v>
      </c>
      <c r="G6" s="9" t="s">
        <v>35</v>
      </c>
      <c r="H6" s="9" t="s">
        <v>34</v>
      </c>
      <c r="I6" s="9" t="s">
        <v>35</v>
      </c>
      <c r="J6" s="9" t="s">
        <v>34</v>
      </c>
      <c r="K6" s="9">
        <v>1</v>
      </c>
      <c r="L6" s="9" t="s">
        <v>35</v>
      </c>
      <c r="M6" s="9" t="s">
        <v>36</v>
      </c>
      <c r="N6" s="9" t="s">
        <v>37</v>
      </c>
      <c r="O6" s="9" t="s">
        <v>34</v>
      </c>
      <c r="P6" s="43">
        <f>E6</f>
        <v>34472.239999999998</v>
      </c>
      <c r="Q6" s="11" t="s">
        <v>58</v>
      </c>
    </row>
    <row r="7" spans="1:241" x14ac:dyDescent="0.25">
      <c r="A7" s="3" t="s">
        <v>44</v>
      </c>
      <c r="B7" s="7" t="s">
        <v>34</v>
      </c>
      <c r="C7" s="4" t="s">
        <v>40</v>
      </c>
      <c r="D7" s="7" t="s">
        <v>34</v>
      </c>
      <c r="E7" s="5">
        <v>18468.13</v>
      </c>
      <c r="F7" s="8">
        <v>1</v>
      </c>
      <c r="G7" s="9" t="s">
        <v>35</v>
      </c>
      <c r="H7" s="9" t="s">
        <v>34</v>
      </c>
      <c r="I7" s="9" t="s">
        <v>35</v>
      </c>
      <c r="J7" s="9" t="s">
        <v>34</v>
      </c>
      <c r="K7" s="9">
        <v>1</v>
      </c>
      <c r="L7" s="9" t="s">
        <v>34</v>
      </c>
      <c r="M7" s="9" t="s">
        <v>36</v>
      </c>
      <c r="N7" s="9" t="s">
        <v>37</v>
      </c>
      <c r="O7" s="9" t="s">
        <v>34</v>
      </c>
      <c r="P7" s="19">
        <f>E7</f>
        <v>18468.13</v>
      </c>
      <c r="Q7" s="11" t="s">
        <v>58</v>
      </c>
    </row>
    <row r="8" spans="1:241" x14ac:dyDescent="0.25">
      <c r="A8" s="3" t="s">
        <v>54</v>
      </c>
      <c r="B8" s="7" t="s">
        <v>34</v>
      </c>
      <c r="C8" s="4" t="s">
        <v>40</v>
      </c>
      <c r="D8" s="7" t="s">
        <v>34</v>
      </c>
      <c r="E8" s="5">
        <v>18468.13</v>
      </c>
      <c r="F8" s="8">
        <v>1</v>
      </c>
      <c r="G8" s="9" t="s">
        <v>35</v>
      </c>
      <c r="H8" s="9" t="s">
        <v>34</v>
      </c>
      <c r="I8" s="9" t="s">
        <v>35</v>
      </c>
      <c r="J8" s="9" t="s">
        <v>34</v>
      </c>
      <c r="K8" s="9">
        <v>1</v>
      </c>
      <c r="L8" s="9" t="s">
        <v>34</v>
      </c>
      <c r="M8" s="9" t="s">
        <v>36</v>
      </c>
      <c r="N8" s="9" t="s">
        <v>37</v>
      </c>
      <c r="O8" s="9" t="s">
        <v>34</v>
      </c>
      <c r="P8" s="19">
        <f>E8</f>
        <v>18468.13</v>
      </c>
      <c r="Q8" s="11" t="s">
        <v>58</v>
      </c>
    </row>
    <row r="9" spans="1:241" x14ac:dyDescent="0.25">
      <c r="A9" s="3" t="s">
        <v>65</v>
      </c>
      <c r="B9" s="7" t="s">
        <v>34</v>
      </c>
      <c r="C9" s="4" t="s">
        <v>40</v>
      </c>
      <c r="D9" s="7" t="s">
        <v>34</v>
      </c>
      <c r="E9" s="5">
        <v>18746</v>
      </c>
      <c r="F9" s="8">
        <v>1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56</v>
      </c>
      <c r="L9" s="9" t="s">
        <v>34</v>
      </c>
      <c r="M9" s="9" t="s">
        <v>36</v>
      </c>
      <c r="N9" s="9" t="s">
        <v>37</v>
      </c>
      <c r="O9" s="9" t="s">
        <v>34</v>
      </c>
      <c r="P9" s="19">
        <v>18468</v>
      </c>
      <c r="Q9" s="11" t="s">
        <v>59</v>
      </c>
    </row>
    <row r="10" spans="1:241" x14ac:dyDescent="0.25">
      <c r="A10" s="3" t="s">
        <v>57</v>
      </c>
      <c r="B10" s="7" t="s">
        <v>34</v>
      </c>
      <c r="C10" s="4" t="s">
        <v>40</v>
      </c>
      <c r="D10" s="7" t="s">
        <v>34</v>
      </c>
      <c r="E10" s="5">
        <v>18468.13</v>
      </c>
      <c r="F10" s="8">
        <v>1</v>
      </c>
      <c r="G10" s="9" t="s">
        <v>34</v>
      </c>
      <c r="H10" s="9" t="s">
        <v>34</v>
      </c>
      <c r="I10" s="9" t="s">
        <v>35</v>
      </c>
      <c r="J10" s="9" t="s">
        <v>34</v>
      </c>
      <c r="K10" s="9" t="s">
        <v>55</v>
      </c>
      <c r="L10" s="9" t="s">
        <v>34</v>
      </c>
      <c r="M10" s="9" t="s">
        <v>36</v>
      </c>
      <c r="N10" s="9" t="s">
        <v>37</v>
      </c>
      <c r="O10" s="9" t="s">
        <v>34</v>
      </c>
      <c r="P10" s="19">
        <v>18468</v>
      </c>
      <c r="Q10" s="11" t="s">
        <v>59</v>
      </c>
    </row>
    <row r="11" spans="1:241" x14ac:dyDescent="0.25">
      <c r="A11" s="12"/>
      <c r="B11" s="12"/>
      <c r="C11" s="12"/>
      <c r="D11" s="12"/>
      <c r="E11" s="46"/>
      <c r="F11" s="45"/>
      <c r="G11" s="12"/>
      <c r="H11" s="12"/>
      <c r="I11" s="12"/>
      <c r="J11" s="12"/>
      <c r="K11" s="12"/>
      <c r="L11" s="12"/>
      <c r="M11" s="12"/>
      <c r="N11" s="12"/>
      <c r="O11" s="12"/>
      <c r="P11" s="49"/>
      <c r="Q11" s="50"/>
    </row>
    <row r="12" spans="1:241" x14ac:dyDescent="0.25">
      <c r="A12" s="10"/>
      <c r="B12" s="10"/>
      <c r="C12" s="10"/>
      <c r="D12" s="10"/>
      <c r="E12" s="47">
        <f>SUM(E6:E11)</f>
        <v>108622.63</v>
      </c>
      <c r="F12" s="48" t="s">
        <v>60</v>
      </c>
      <c r="G12" s="10"/>
      <c r="H12" s="10"/>
      <c r="I12" s="10"/>
      <c r="J12" s="10"/>
      <c r="K12" s="10"/>
      <c r="L12" s="10"/>
      <c r="M12" s="10"/>
      <c r="N12" s="10"/>
      <c r="O12" s="10"/>
      <c r="P12" s="44">
        <f>SUM(P6:P10)</f>
        <v>108344.5</v>
      </c>
      <c r="Q12" s="11" t="s">
        <v>64</v>
      </c>
    </row>
    <row r="13" spans="1:24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44"/>
      <c r="Q13" s="45"/>
    </row>
    <row r="14" spans="1:24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9">
        <v>5000000</v>
      </c>
      <c r="Q14" s="11" t="s">
        <v>62</v>
      </c>
    </row>
    <row r="15" spans="1:24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44"/>
      <c r="Q15" s="45"/>
    </row>
    <row r="16" spans="1:241" x14ac:dyDescent="0.25">
      <c r="P16" s="44">
        <f>P14-P12</f>
        <v>4891655.5</v>
      </c>
      <c r="Q16" s="45" t="s">
        <v>61</v>
      </c>
    </row>
  </sheetData>
  <hyperlinks>
    <hyperlink ref="E2" r:id="rId1" display="ARM 2.13.407:" xr:uid="{693E0F5E-15D7-4313-9170-FD081D2C09E5}"/>
  </hyperlinks>
  <pageMargins left="0.7" right="0.7" top="0.75" bottom="0.75" header="0.3" footer="0.3"/>
  <pageSetup orientation="portrait" r:id="rId2"/>
  <ignoredErrors>
    <ignoredError sqref="F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Ness, Quinn</dc:creator>
  <cp:lastModifiedBy>Ness, Quinn</cp:lastModifiedBy>
  <dcterms:created xsi:type="dcterms:W3CDTF">2020-06-01T20:02:26Z</dcterms:created>
  <dcterms:modified xsi:type="dcterms:W3CDTF">2020-06-19T18:27:11Z</dcterms:modified>
</cp:coreProperties>
</file>