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D\LGSB\AUDIT SECTION\5 AUDIT REVIEW\5 Tracking\Reporting\TAP Templates for Entity Use\"/>
    </mc:Choice>
  </mc:AlternateContent>
  <xr:revisionPtr revIDLastSave="0" documentId="13_ncr:1_{22C53A8D-D8F6-4EC0-9171-49E866533987}" xr6:coauthVersionLast="47" xr6:coauthVersionMax="47" xr10:uidLastSave="{00000000-0000-0000-0000-000000000000}"/>
  <bookViews>
    <workbookView xWindow="720" yWindow="780" windowWidth="28080" windowHeight="14010" activeTab="1" xr2:uid="{67F6367B-E22B-4F2F-B111-739E82272104}"/>
  </bookViews>
  <sheets>
    <sheet name="Instructions" sheetId="3" r:id="rId1"/>
    <sheet name="Budget-to-Actual" sheetId="1" r:id="rId2"/>
    <sheet name="Cash-Reconciliation" sheetId="2" r:id="rId3"/>
  </sheets>
  <definedNames>
    <definedName name="_xlnm.Print_Area" localSheetId="1">'Budget-to-Actual'!$A$1:$L$36</definedName>
    <definedName name="_xlnm.Print_Area" localSheetId="2">'Cash-Reconciliation'!$A$1:$AA$53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2" l="1"/>
  <c r="A28" i="2"/>
  <c r="A27" i="2"/>
  <c r="A26" i="2"/>
  <c r="A25" i="2"/>
  <c r="A24" i="2"/>
  <c r="A23" i="2"/>
  <c r="A22" i="2"/>
  <c r="A21" i="2"/>
  <c r="A16" i="2" l="1"/>
  <c r="A15" i="2"/>
  <c r="A14" i="2"/>
  <c r="A13" i="2"/>
  <c r="A12" i="2"/>
  <c r="A11" i="2"/>
  <c r="A10" i="2"/>
  <c r="A9" i="2"/>
  <c r="A8" i="2"/>
  <c r="AA40" i="2" l="1"/>
  <c r="AA45" i="2" l="1"/>
  <c r="G18" i="1"/>
  <c r="E18" i="1"/>
  <c r="C18" i="1"/>
  <c r="AA15" i="2"/>
  <c r="I15" i="1" s="1"/>
  <c r="AA43" i="2"/>
  <c r="AA42" i="2"/>
  <c r="AA41" i="2"/>
  <c r="AA39" i="2"/>
  <c r="AA29" i="2"/>
  <c r="I29" i="1" s="1"/>
  <c r="AA28" i="2"/>
  <c r="AA27" i="2"/>
  <c r="AA26" i="2"/>
  <c r="I26" i="1" s="1"/>
  <c r="AA25" i="2"/>
  <c r="AA24" i="2"/>
  <c r="AA23" i="2"/>
  <c r="AA22" i="2"/>
  <c r="I22" i="1" s="1"/>
  <c r="AA21" i="2"/>
  <c r="I21" i="1" s="1"/>
  <c r="AA16" i="2"/>
  <c r="I16" i="1" s="1"/>
  <c r="K16" i="1" s="1"/>
  <c r="AA14" i="2"/>
  <c r="I14" i="1" s="1"/>
  <c r="AA13" i="2"/>
  <c r="AA12" i="2"/>
  <c r="I12" i="1" s="1"/>
  <c r="AA11" i="2"/>
  <c r="I11" i="1" s="1"/>
  <c r="AA10" i="2"/>
  <c r="I10" i="1" s="1"/>
  <c r="AA9" i="2"/>
  <c r="I9" i="1" s="1"/>
  <c r="AA8" i="2"/>
  <c r="I8" i="1" s="1"/>
  <c r="Y18" i="2"/>
  <c r="W18" i="2"/>
  <c r="U18" i="2"/>
  <c r="S18" i="2"/>
  <c r="Q18" i="2"/>
  <c r="O18" i="2"/>
  <c r="M18" i="2"/>
  <c r="K18" i="2"/>
  <c r="I18" i="2"/>
  <c r="G18" i="2"/>
  <c r="E18" i="2"/>
  <c r="C18" i="2"/>
  <c r="A3" i="2"/>
  <c r="A2" i="2"/>
  <c r="Y31" i="2"/>
  <c r="W31" i="2"/>
  <c r="U31" i="2"/>
  <c r="S31" i="2"/>
  <c r="Q31" i="2"/>
  <c r="O31" i="2"/>
  <c r="M31" i="2"/>
  <c r="I31" i="2"/>
  <c r="G31" i="2"/>
  <c r="E31" i="2"/>
  <c r="C31" i="2"/>
  <c r="K31" i="2"/>
  <c r="I23" i="1" l="1"/>
  <c r="I24" i="1"/>
  <c r="I25" i="1"/>
  <c r="I28" i="1"/>
  <c r="I27" i="1"/>
  <c r="Y33" i="2"/>
  <c r="AA44" i="2" s="1"/>
  <c r="I13" i="1"/>
  <c r="I18" i="1" s="1"/>
  <c r="M33" i="2"/>
  <c r="K33" i="2"/>
  <c r="Q33" i="2"/>
  <c r="AA18" i="2"/>
  <c r="AA31" i="2"/>
  <c r="U33" i="2"/>
  <c r="G33" i="2"/>
  <c r="O33" i="2"/>
  <c r="W33" i="2"/>
  <c r="I33" i="2"/>
  <c r="E33" i="2"/>
  <c r="S33" i="2"/>
  <c r="C33" i="2"/>
  <c r="AA33" i="2" l="1"/>
  <c r="K15" i="1" l="1"/>
  <c r="K14" i="1"/>
  <c r="K13" i="1"/>
  <c r="K12" i="1"/>
  <c r="K11" i="1"/>
  <c r="K10" i="1"/>
  <c r="K9" i="1"/>
  <c r="K29" i="1"/>
  <c r="K28" i="1"/>
  <c r="K27" i="1"/>
  <c r="K26" i="1"/>
  <c r="K25" i="1"/>
  <c r="K24" i="1"/>
  <c r="K23" i="1"/>
  <c r="K22" i="1"/>
  <c r="K21" i="1"/>
  <c r="K8" i="1"/>
  <c r="I31" i="1"/>
  <c r="E31" i="1"/>
  <c r="G31" i="1"/>
  <c r="C31" i="1"/>
  <c r="K18" i="1" l="1"/>
  <c r="I33" i="1"/>
  <c r="K31" i="1"/>
  <c r="G33" i="1"/>
  <c r="C33" i="1"/>
  <c r="E33" i="1"/>
  <c r="E35" i="1" s="1"/>
  <c r="G5" i="1" l="1"/>
  <c r="I5" i="1" s="1"/>
  <c r="I35" i="1" s="1"/>
  <c r="C5" i="2"/>
  <c r="G35" i="1"/>
  <c r="C47" i="2" l="1"/>
  <c r="AA35" i="2"/>
  <c r="C35" i="2"/>
  <c r="E5" i="2" s="1"/>
  <c r="E47" i="2" l="1"/>
  <c r="E35" i="2"/>
  <c r="G5" i="2" s="1"/>
  <c r="C50" i="2"/>
  <c r="E50" i="2" l="1"/>
  <c r="G47" i="2"/>
  <c r="G35" i="2"/>
  <c r="I5" i="2" s="1"/>
  <c r="G50" i="2" l="1"/>
  <c r="I47" i="2"/>
  <c r="I35" i="2"/>
  <c r="K5" i="2" s="1"/>
  <c r="I50" i="2" l="1"/>
  <c r="K35" i="2"/>
  <c r="M5" i="2" s="1"/>
  <c r="K47" i="2"/>
  <c r="M47" i="2" l="1"/>
  <c r="M35" i="2"/>
  <c r="O5" i="2" s="1"/>
  <c r="K50" i="2"/>
  <c r="M50" i="2" l="1"/>
  <c r="O35" i="2"/>
  <c r="Q5" i="2" s="1"/>
  <c r="O47" i="2"/>
  <c r="O50" i="2" l="1"/>
  <c r="Q35" i="2"/>
  <c r="S5" i="2" s="1"/>
  <c r="Q47" i="2"/>
  <c r="Q50" i="2" l="1"/>
  <c r="S35" i="2"/>
  <c r="U5" i="2" s="1"/>
  <c r="S47" i="2"/>
  <c r="U35" i="2" l="1"/>
  <c r="W5" i="2" s="1"/>
  <c r="U47" i="2"/>
  <c r="U50" i="2" s="1"/>
  <c r="S50" i="2"/>
  <c r="W35" i="2" l="1"/>
  <c r="Y5" i="2" s="1"/>
  <c r="W47" i="2"/>
  <c r="W50" i="2" s="1"/>
  <c r="Y35" i="2" l="1"/>
  <c r="Y47" i="2" l="1"/>
  <c r="Y50" i="2" s="1"/>
  <c r="AA38" i="2"/>
  <c r="AA47" i="2" s="1"/>
  <c r="AA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Erickson, Darla</author>
  </authors>
  <commentList>
    <comment ref="A8" authorId="0" shapeId="0" xr:uid="{601DF26C-9A59-49AB-B05B-C9337C302BF7}">
      <text>
        <r>
          <rPr>
            <sz val="9"/>
            <color indexed="81"/>
            <rFont val="Tahoma"/>
            <family val="2"/>
          </rPr>
          <t xml:space="preserve">Revenue and Expense titles auto-fill from the Budget-to-Actual tab.
</t>
        </r>
      </text>
    </comment>
  </commentList>
</comments>
</file>

<file path=xl/sharedStrings.xml><?xml version="1.0" encoding="utf-8"?>
<sst xmlns="http://schemas.openxmlformats.org/spreadsheetml/2006/main" count="113" uniqueCount="91">
  <si>
    <t>BUDGET NOTES:</t>
  </si>
  <si>
    <t>Donations</t>
  </si>
  <si>
    <t>Licenses and Permits</t>
  </si>
  <si>
    <t>Charges for Services</t>
  </si>
  <si>
    <t>Miscellaneous Revenue</t>
  </si>
  <si>
    <t>Interest/Investment Earnings</t>
  </si>
  <si>
    <t>REVENUES/RECEIPTS:</t>
  </si>
  <si>
    <t>Debt Service (Principal/Interest paid)</t>
  </si>
  <si>
    <t>Expenditures by category</t>
  </si>
  <si>
    <t>(*if negative, revenues are not sufficient to cover projected costs)</t>
  </si>
  <si>
    <t>KEY:</t>
  </si>
  <si>
    <t>Input fields</t>
  </si>
  <si>
    <t>Formula fields</t>
  </si>
  <si>
    <t>CURRENT YEAR DIFFERENCE:</t>
  </si>
  <si>
    <t>Fixed Costs (Utilities/recurring costs)</t>
  </si>
  <si>
    <t>Enter prior year beginning cash</t>
  </si>
  <si>
    <t>Current Year Projected Ending Cash</t>
  </si>
  <si>
    <t>Prior Year Ending Cash Balance</t>
  </si>
  <si>
    <t>Prior Year ending cash will auto fill. Should equal beginning cash.</t>
  </si>
  <si>
    <t>Taxes Received from County</t>
  </si>
  <si>
    <t>Capital Outlay (asset purchases)</t>
  </si>
  <si>
    <t>TOTAL REVENUES:</t>
  </si>
  <si>
    <t>TOTAL DISBURSEMENTS:</t>
  </si>
  <si>
    <t>Difference: Revenues less Expenses:</t>
  </si>
  <si>
    <t>PRIOR YEAR BUDGET</t>
  </si>
  <si>
    <t>PRIOR YEAR ACTUALS</t>
  </si>
  <si>
    <t>CURRENT YEAR BUDGET</t>
  </si>
  <si>
    <t>CURRENT YEAR ACTUALS</t>
  </si>
  <si>
    <t>Salaries and benefits</t>
  </si>
  <si>
    <t>July 1, 20xx - June 30, 20xx</t>
  </si>
  <si>
    <t>Current Year Actual Ending Cash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</si>
  <si>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</si>
  <si>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</si>
  <si>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</si>
  <si>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</si>
  <si>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</si>
  <si>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</si>
  <si>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</si>
  <si>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</si>
  <si>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</si>
  <si>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</si>
  <si>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</si>
  <si>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</si>
  <si>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Savings account balance:</t>
  </si>
  <si>
    <t>Investment balances:</t>
  </si>
  <si>
    <t>CD's:</t>
  </si>
  <si>
    <t>Cash balances held at County:</t>
  </si>
  <si>
    <t>Checking account balances:</t>
  </si>
  <si>
    <t>Prior month ending cash:</t>
  </si>
  <si>
    <t>Proceeds from Debt</t>
  </si>
  <si>
    <t>Other Expenditures/Expenses</t>
  </si>
  <si>
    <t xml:space="preserve">Federal Grants/Shared Revenues </t>
  </si>
  <si>
    <t>State Grants/Shared Revenues</t>
  </si>
  <si>
    <t>Other:</t>
  </si>
  <si>
    <t>*If negative, expenses exceeded the budgeted amounts</t>
  </si>
  <si>
    <t>Deposits in transit:</t>
  </si>
  <si>
    <t>FISCAL YEAR 20xx MONTHLY CASH RECONCILIATIONS</t>
  </si>
  <si>
    <t>EXPENSES/DISBURSEMENTS:</t>
  </si>
  <si>
    <t>Total Cash Account Balances:</t>
  </si>
  <si>
    <t>Instructions:</t>
  </si>
  <si>
    <t>Fiscal Year Budget and Budget-to-Actual</t>
  </si>
  <si>
    <t>Start by completing the Budget-to-Actual tab.</t>
  </si>
  <si>
    <t xml:space="preserve">Input the prior year final budget amounts in column C. </t>
  </si>
  <si>
    <t xml:space="preserve">Input the prior year beginning cash balance and prior year revenue and disbursement amounts in column E. </t>
  </si>
  <si>
    <t>The current year actual column I totals will auto-fill from the Cash-Reconciliation tab  as you input your monthly revenues and expenses/disbursement amounts.</t>
  </si>
  <si>
    <t>Column K will calculate the difference between the current year budget and actual totals.</t>
  </si>
  <si>
    <t>Complete the current year budget amounts in column G. The projected cash will calculate using the beginning cash plus budgeted revenues less budgeted disbursements.</t>
  </si>
  <si>
    <t>Total revenues, disbursements, difference between revenues and disbursements and the ending cash will calculate for each column.</t>
  </si>
  <si>
    <t>The prior year ending cash will auto-fill from column E into columns G and I.</t>
  </si>
  <si>
    <t>Complete the Cash Reconciliation tab monthly.</t>
  </si>
  <si>
    <t>The revenue and expenses/disbursement categories can be updated on the Budget-to-Actual tab. The revised titles will auto-fill on the Cash-Reconciliation tab.</t>
  </si>
  <si>
    <t>Prior year ending cash balance:</t>
  </si>
  <si>
    <t>The prior month ending cash will auto-fill at the top of the spreadsheet. The monthly ending cash will auto-fill at the bottom of the spreadsheet by adding revenues and subtracting expenses/ disbursements from the prior month ending cash balance.</t>
  </si>
  <si>
    <t>The months in row 6 can be updated if not on a 6/30 fiscal-year.</t>
  </si>
  <si>
    <t>Monthly revenues and expenses/disbursements</t>
  </si>
  <si>
    <t>Complete the revenues and expenses/disbursements by category each month.</t>
  </si>
  <si>
    <t>The revenue and disbursement information will auto-fill in Column I, Current Year Actuals of the Budget-to-Actual tab. The monthly budget-to-actual can be provided to the governing board.</t>
  </si>
  <si>
    <t>Bank and investment accounts reconciliation</t>
  </si>
  <si>
    <t>You can perform your monthly bank cash reconciliation by completing your cash amounts held at the County and in outside bank accounts.</t>
  </si>
  <si>
    <t>The spreadsheet will compare the monthly cash transaction report to the monthly bank accounts.</t>
  </si>
  <si>
    <t>The balance check row will compare the cash totals in row 35 to row 47.</t>
  </si>
  <si>
    <t>The balance check in row 50 should be 0 if your cash balances.</t>
  </si>
  <si>
    <t>COUNTY/BANK/INVESTMENT ACCOUNT CASH RECONCILIATION:</t>
  </si>
  <si>
    <t>BALANCE CHECK: Monthly Ending Cash (beginning cash plus revenues less expenses) compared to total cash accounts:</t>
  </si>
  <si>
    <t>Should be zero</t>
  </si>
  <si>
    <t>ENDING CASH BALANCE:</t>
  </si>
  <si>
    <t>FY ENDING CASH BALANCES</t>
  </si>
  <si>
    <r>
      <rPr>
        <b/>
        <sz val="12"/>
        <color theme="1"/>
        <rFont val="Calibri"/>
        <family val="2"/>
        <scheme val="minor"/>
      </rPr>
      <t>Outstanding checks</t>
    </r>
    <r>
      <rPr>
        <sz val="12"/>
        <color rgb="FFFF0000"/>
        <rFont val="Calibri"/>
        <family val="2"/>
        <scheme val="minor"/>
      </rPr>
      <t xml:space="preserve"> - enter as negative</t>
    </r>
    <r>
      <rPr>
        <sz val="12"/>
        <color theme="1"/>
        <rFont val="Calibri"/>
        <family val="2"/>
        <scheme val="minor"/>
      </rPr>
      <t>:</t>
    </r>
  </si>
  <si>
    <t>ANNUAL REVENUES:</t>
  </si>
  <si>
    <t>ANNUAL EXPENSES:</t>
  </si>
  <si>
    <t xml:space="preserve">Special Purpose District: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</si>
</sst>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0" fontId="0" fillId="0" borderId="0" xfId="0" applyAlignment="1">
      <alignment horizontal="right"/>
    </xf>
    <xf numFmtId="44" fontId="0" fillId="0" borderId="0" xfId="1" applyFont="1" applyBorder="1"/>
    <xf numFmtId="0" fontId="7" fillId="0" borderId="0" xfId="0" applyFont="1"/>
    <xf numFmtId="44" fontId="7" fillId="0" borderId="0" xfId="1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/>
    <xf numFmtId="44" fontId="12" fillId="0" borderId="0" xfId="1" applyFont="1" applyAlignment="1">
      <alignment horizontal="center"/>
    </xf>
    <xf numFmtId="0" fontId="0" fillId="2" borderId="5" xfId="0" applyFill="1" applyBorder="1"/>
    <xf numFmtId="44" fontId="7" fillId="3" borderId="0" xfId="1" applyFont="1" applyFill="1" applyBorder="1"/>
    <xf numFmtId="0" fontId="0" fillId="3" borderId="0" xfId="0" applyFill="1"/>
    <xf numFmtId="0" fontId="7" fillId="3" borderId="0" xfId="0" applyFont="1" applyFill="1"/>
    <xf numFmtId="0" fontId="0" fillId="0" borderId="0" xfId="0" applyFill="1"/>
    <xf numFmtId="44" fontId="0" fillId="0" borderId="0" xfId="1" applyFont="1" applyFill="1" applyBorder="1"/>
    <xf numFmtId="44" fontId="2" fillId="0" borderId="1" xfId="1" applyFont="1" applyBorder="1" applyAlignment="1">
      <alignment horizontal="center" wrapText="1"/>
    </xf>
    <xf numFmtId="44" fontId="7" fillId="2" borderId="2" xfId="1" applyFont="1" applyFill="1" applyBorder="1" applyProtection="1">
      <protection locked="0"/>
    </xf>
    <xf numFmtId="44" fontId="2" fillId="0" borderId="0" xfId="1" applyFont="1" applyFill="1" applyBorder="1"/>
    <xf numFmtId="44" fontId="11" fillId="0" borderId="0" xfId="1" applyFont="1" applyFill="1" applyBorder="1" applyAlignment="1">
      <alignment horizontal="center"/>
    </xf>
    <xf numFmtId="44" fontId="11" fillId="0" borderId="0" xfId="1" applyFont="1" applyFill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8" fillId="0" borderId="0" xfId="0" applyFont="1" applyBorder="1" applyAlignment="1" applyProtection="1"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9" fillId="0" borderId="0" xfId="0" applyFont="1" applyFill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>
      <alignment horizont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44" fontId="13" fillId="0" borderId="5" xfId="1" applyFont="1" applyBorder="1" applyAlignment="1">
      <alignment horizontal="center" vertical="center" wrapText="1"/>
    </xf>
    <xf numFmtId="0" fontId="15" fillId="0" borderId="0" xfId="0" applyFont="1"/>
    <xf numFmtId="0" fontId="0" fillId="0" borderId="0" xfId="0" applyFill="1" applyBorder="1" applyAlignment="1" applyProtection="1">
      <protection locked="0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44" fontId="7" fillId="0" borderId="0" xfId="1" applyFont="1" applyFill="1" applyBorder="1"/>
    <xf numFmtId="0" fontId="2" fillId="0" borderId="0" xfId="0" applyFont="1" applyFill="1" applyBorder="1"/>
    <xf numFmtId="8" fontId="2" fillId="3" borderId="0" xfId="1" applyNumberFormat="1" applyFont="1" applyFill="1"/>
    <xf numFmtId="44" fontId="16" fillId="3" borderId="0" xfId="1" applyFont="1" applyFill="1"/>
    <xf numFmtId="0" fontId="17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0" xfId="0" applyFont="1" applyFill="1"/>
    <xf numFmtId="0" fontId="3" fillId="0" borderId="1" xfId="0" applyFont="1" applyFill="1" applyBorder="1"/>
    <xf numFmtId="0" fontId="7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7" fillId="0" borderId="0" xfId="0" applyFont="1" applyFill="1"/>
    <xf numFmtId="44" fontId="10" fillId="0" borderId="0" xfId="1" applyFont="1" applyFill="1"/>
    <xf numFmtId="44" fontId="0" fillId="0" borderId="0" xfId="1" applyFont="1" applyFill="1"/>
    <xf numFmtId="44" fontId="16" fillId="0" borderId="0" xfId="1" applyFont="1" applyFill="1"/>
    <xf numFmtId="0" fontId="5" fillId="0" borderId="0" xfId="0" applyFont="1" applyFill="1"/>
    <xf numFmtId="0" fontId="7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44" fontId="16" fillId="0" borderId="0" xfId="1" applyFont="1" applyFill="1" applyBorder="1"/>
    <xf numFmtId="44" fontId="3" fillId="0" borderId="0" xfId="1" applyFont="1" applyFill="1" applyBorder="1"/>
    <xf numFmtId="8" fontId="3" fillId="0" borderId="0" xfId="1" applyNumberFormat="1" applyFont="1" applyFill="1" applyBorder="1"/>
    <xf numFmtId="0" fontId="2" fillId="0" borderId="0" xfId="0" applyFont="1" applyAlignment="1">
      <alignment horizontal="right" wrapText="1"/>
    </xf>
    <xf numFmtId="8" fontId="1" fillId="2" borderId="2" xfId="1" applyNumberFormat="1" applyFont="1" applyFill="1" applyBorder="1" applyProtection="1">
      <protection locked="0"/>
    </xf>
    <xf numFmtId="8" fontId="1" fillId="0" borderId="0" xfId="0" applyNumberFormat="1" applyFont="1" applyFill="1" applyBorder="1" applyProtection="1">
      <protection locked="0"/>
    </xf>
    <xf numFmtId="8" fontId="1" fillId="0" borderId="0" xfId="1" applyNumberFormat="1" applyFont="1" applyFill="1" applyBorder="1" applyProtection="1">
      <protection locked="0"/>
    </xf>
    <xf numFmtId="8" fontId="7" fillId="0" borderId="0" xfId="1" applyNumberFormat="1" applyFont="1" applyFill="1" applyBorder="1"/>
    <xf numFmtId="8" fontId="7" fillId="0" borderId="0" xfId="0" applyNumberFormat="1" applyFont="1" applyFill="1" applyBorder="1"/>
    <xf numFmtId="8" fontId="7" fillId="0" borderId="0" xfId="1" applyNumberFormat="1" applyFont="1" applyFill="1" applyBorder="1" applyProtection="1"/>
    <xf numFmtId="8" fontId="0" fillId="0" borderId="0" xfId="1" applyNumberFormat="1" applyFont="1" applyFill="1" applyBorder="1"/>
    <xf numFmtId="8" fontId="0" fillId="0" borderId="0" xfId="0" applyNumberFormat="1" applyFill="1" applyBorder="1"/>
    <xf numFmtId="8" fontId="0" fillId="0" borderId="0" xfId="1" applyNumberFormat="1" applyFont="1" applyFill="1" applyBorder="1" applyProtection="1"/>
    <xf numFmtId="8" fontId="7" fillId="2" borderId="2" xfId="1" applyNumberFormat="1" applyFont="1" applyFill="1" applyBorder="1" applyProtection="1">
      <protection locked="0"/>
    </xf>
    <xf numFmtId="8" fontId="7" fillId="0" borderId="0" xfId="1" applyNumberFormat="1" applyFont="1"/>
    <xf numFmtId="8" fontId="7" fillId="3" borderId="0" xfId="0" applyNumberFormat="1" applyFont="1" applyFill="1"/>
    <xf numFmtId="8" fontId="7" fillId="3" borderId="0" xfId="1" applyNumberFormat="1" applyFont="1" applyFill="1" applyBorder="1"/>
    <xf numFmtId="8" fontId="7" fillId="0" borderId="0" xfId="1" applyNumberFormat="1" applyFont="1" applyProtection="1"/>
    <xf numFmtId="8" fontId="0" fillId="0" borderId="0" xfId="1" applyNumberFormat="1" applyFont="1"/>
    <xf numFmtId="8" fontId="0" fillId="3" borderId="0" xfId="0" applyNumberFormat="1" applyFill="1"/>
    <xf numFmtId="8" fontId="0" fillId="3" borderId="0" xfId="1" applyNumberFormat="1" applyFont="1" applyFill="1" applyBorder="1"/>
    <xf numFmtId="8" fontId="0" fillId="0" borderId="0" xfId="1" applyNumberFormat="1" applyFont="1" applyProtection="1"/>
    <xf numFmtId="8" fontId="0" fillId="0" borderId="0" xfId="0" applyNumberFormat="1" applyFill="1"/>
    <xf numFmtId="8" fontId="12" fillId="0" borderId="0" xfId="1" applyNumberFormat="1" applyFont="1" applyAlignment="1">
      <alignment horizontal="center"/>
    </xf>
    <xf numFmtId="8" fontId="0" fillId="0" borderId="0" xfId="0" applyNumberFormat="1"/>
    <xf numFmtId="8" fontId="0" fillId="0" borderId="0" xfId="1" applyNumberFormat="1" applyFont="1" applyBorder="1"/>
    <xf numFmtId="8" fontId="7" fillId="0" borderId="0" xfId="0" applyNumberFormat="1" applyFont="1" applyFill="1" applyBorder="1" applyProtection="1">
      <protection locked="0"/>
    </xf>
    <xf numFmtId="8" fontId="7" fillId="0" borderId="0" xfId="0" applyNumberFormat="1" applyFont="1" applyProtection="1">
      <protection locked="0"/>
    </xf>
    <xf numFmtId="8" fontId="0" fillId="0" borderId="0" xfId="1" applyNumberFormat="1" applyFont="1" applyBorder="1" applyProtection="1">
      <protection locked="0"/>
    </xf>
    <xf numFmtId="8" fontId="16" fillId="3" borderId="0" xfId="1" applyNumberFormat="1" applyFont="1" applyFill="1"/>
    <xf numFmtId="8" fontId="16" fillId="3" borderId="0" xfId="1" applyNumberFormat="1" applyFont="1" applyFill="1" applyBorder="1"/>
    <xf numFmtId="8" fontId="19" fillId="0" borderId="0" xfId="0" applyNumberFormat="1" applyFont="1"/>
    <xf numFmtId="8" fontId="19" fillId="0" borderId="0" xfId="1" applyNumberFormat="1" applyFont="1" applyBorder="1"/>
    <xf numFmtId="8" fontId="19" fillId="0" borderId="0" xfId="1" applyNumberFormat="1" applyFont="1"/>
    <xf numFmtId="0" fontId="13" fillId="0" borderId="0" xfId="0" applyFont="1"/>
    <xf numFmtId="0" fontId="0" fillId="4" borderId="5" xfId="0" applyFill="1" applyBorder="1"/>
    <xf numFmtId="44" fontId="16" fillId="4" borderId="7" xfId="1" applyFont="1" applyFill="1" applyBorder="1"/>
    <xf numFmtId="8" fontId="16" fillId="4" borderId="7" xfId="1" applyNumberFormat="1" applyFont="1" applyFill="1" applyBorder="1"/>
    <xf numFmtId="8" fontId="2" fillId="4" borderId="5" xfId="1" applyNumberFormat="1" applyFont="1" applyFill="1" applyBorder="1"/>
    <xf numFmtId="8" fontId="16" fillId="0" borderId="0" xfId="1" applyNumberFormat="1" applyFont="1" applyFill="1" applyBorder="1"/>
    <xf numFmtId="8" fontId="16" fillId="4" borderId="7" xfId="1" applyNumberFormat="1" applyFont="1" applyFill="1" applyBorder="1" applyProtection="1"/>
    <xf numFmtId="8" fontId="13" fillId="4" borderId="2" xfId="1" applyNumberFormat="1" applyFont="1" applyFill="1" applyBorder="1" applyProtection="1"/>
    <xf numFmtId="8" fontId="19" fillId="0" borderId="0" xfId="0" applyNumberFormat="1" applyFont="1" applyFill="1"/>
    <xf numFmtId="8" fontId="19" fillId="0" borderId="0" xfId="1" applyNumberFormat="1" applyFont="1" applyFill="1" applyBorder="1"/>
    <xf numFmtId="8" fontId="16" fillId="4" borderId="10" xfId="1" applyNumberFormat="1" applyFont="1" applyFill="1" applyBorder="1" applyAlignment="1">
      <alignment horizontal="center"/>
    </xf>
    <xf numFmtId="8" fontId="16" fillId="4" borderId="10" xfId="1" applyNumberFormat="1" applyFont="1" applyFill="1" applyBorder="1" applyProtection="1"/>
    <xf numFmtId="8" fontId="21" fillId="4" borderId="2" xfId="1" applyNumberFormat="1" applyFont="1" applyFill="1" applyBorder="1" applyProtection="1"/>
    <xf numFmtId="8" fontId="16" fillId="4" borderId="11" xfId="1" applyNumberFormat="1" applyFont="1" applyFill="1" applyBorder="1"/>
    <xf numFmtId="8" fontId="16" fillId="4" borderId="11" xfId="1" applyNumberFormat="1" applyFont="1" applyFill="1" applyBorder="1" applyProtection="1"/>
    <xf numFmtId="0" fontId="2" fillId="0" borderId="1" xfId="0" applyFont="1" applyFill="1" applyBorder="1" applyAlignment="1">
      <alignment horizontal="left" indent="1"/>
    </xf>
    <xf numFmtId="44" fontId="16" fillId="4" borderId="5" xfId="1" applyFont="1" applyFill="1" applyBorder="1" applyAlignment="1">
      <alignment horizontal="center"/>
    </xf>
    <xf numFmtId="0" fontId="19" fillId="0" borderId="0" xfId="0" applyFont="1" applyFill="1"/>
    <xf numFmtId="44" fontId="19" fillId="0" borderId="0" xfId="1" applyFont="1" applyFill="1" applyBorder="1"/>
    <xf numFmtId="44" fontId="16" fillId="2" borderId="5" xfId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>
      <alignment horizontal="center"/>
    </xf>
    <xf numFmtId="8" fontId="16" fillId="4" borderId="8" xfId="1" applyNumberFormat="1" applyFont="1" applyFill="1" applyBorder="1" applyAlignment="1" applyProtection="1">
      <alignment horizontal="center"/>
    </xf>
    <xf numFmtId="8" fontId="19" fillId="0" borderId="0" xfId="0" applyNumberFormat="1" applyFont="1" applyFill="1" applyBorder="1" applyAlignment="1" applyProtection="1">
      <alignment horizontal="center"/>
    </xf>
    <xf numFmtId="8" fontId="22" fillId="0" borderId="0" xfId="0" applyNumberFormat="1" applyFont="1" applyFill="1" applyBorder="1" applyAlignment="1" applyProtection="1">
      <alignment horizontal="center"/>
    </xf>
    <xf numFmtId="8" fontId="2" fillId="0" borderId="2" xfId="1" applyNumberFormat="1" applyFont="1" applyBorder="1" applyAlignment="1" applyProtection="1">
      <alignment horizontal="center" wrapText="1"/>
    </xf>
    <xf numFmtId="0" fontId="6" fillId="0" borderId="0" xfId="0" applyFont="1" applyAlignment="1">
      <alignment horizontal="right"/>
    </xf>
    <xf numFmtId="0" fontId="7" fillId="2" borderId="2" xfId="0" applyFont="1" applyFill="1" applyBorder="1" applyAlignment="1" applyProtection="1">
      <alignment horizontal="right"/>
      <protection locked="0"/>
    </xf>
    <xf numFmtId="0" fontId="7" fillId="4" borderId="2" xfId="0" applyFont="1" applyFill="1" applyBorder="1" applyAlignment="1" applyProtection="1">
      <alignment horizontal="right"/>
    </xf>
    <xf numFmtId="0" fontId="16" fillId="0" borderId="0" xfId="0" applyFont="1" applyAlignment="1">
      <alignment horizontal="right"/>
    </xf>
    <xf numFmtId="44" fontId="7" fillId="4" borderId="2" xfId="1" applyFont="1" applyFill="1" applyBorder="1" applyProtection="1"/>
    <xf numFmtId="8" fontId="7" fillId="4" borderId="2" xfId="1" applyNumberFormat="1" applyFont="1" applyFill="1" applyBorder="1" applyProtection="1"/>
    <xf numFmtId="44" fontId="7" fillId="0" borderId="0" xfId="1" applyFont="1" applyProtection="1"/>
    <xf numFmtId="44" fontId="0" fillId="0" borderId="0" xfId="1" applyFont="1" applyProtection="1"/>
    <xf numFmtId="44" fontId="16" fillId="4" borderId="7" xfId="1" applyFont="1" applyFill="1" applyBorder="1" applyProtection="1"/>
    <xf numFmtId="44" fontId="7" fillId="3" borderId="0" xfId="1" applyFont="1" applyFill="1" applyBorder="1" applyProtection="1"/>
    <xf numFmtId="44" fontId="7" fillId="0" borderId="0" xfId="1" applyFont="1" applyFill="1" applyBorder="1" applyProtection="1"/>
    <xf numFmtId="44" fontId="16" fillId="0" borderId="0" xfId="1" applyFont="1" applyFill="1" applyBorder="1" applyProtection="1"/>
    <xf numFmtId="0" fontId="3" fillId="0" borderId="0" xfId="0" applyFont="1" applyFill="1" applyBorder="1" applyProtection="1">
      <protection locked="0"/>
    </xf>
    <xf numFmtId="44" fontId="2" fillId="0" borderId="0" xfId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4" fontId="0" fillId="0" borderId="0" xfId="1" applyFont="1" applyFill="1" applyBorder="1" applyProtection="1">
      <protection locked="0"/>
    </xf>
    <xf numFmtId="8" fontId="7" fillId="0" borderId="0" xfId="1" applyNumberFormat="1" applyFont="1" applyFill="1" applyBorder="1" applyProtection="1">
      <protection locked="0"/>
    </xf>
    <xf numFmtId="8" fontId="19" fillId="0" borderId="0" xfId="1" applyNumberFormat="1" applyFont="1" applyProtection="1"/>
    <xf numFmtId="0" fontId="7" fillId="0" borderId="0" xfId="0" applyFont="1" applyFill="1" applyBorder="1" applyProtection="1">
      <protection locked="0"/>
    </xf>
    <xf numFmtId="0" fontId="7" fillId="0" borderId="0" xfId="0" applyFont="1" applyProtection="1">
      <protection locked="0"/>
    </xf>
    <xf numFmtId="44" fontId="16" fillId="4" borderId="5" xfId="1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  <protection locked="0"/>
    </xf>
    <xf numFmtId="0" fontId="7" fillId="3" borderId="0" xfId="0" applyFont="1" applyFill="1" applyBorder="1" applyProtection="1">
      <protection locked="0"/>
    </xf>
    <xf numFmtId="0" fontId="16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8" fontId="2" fillId="0" borderId="2" xfId="1" applyNumberFormat="1" applyFont="1" applyFill="1" applyBorder="1" applyAlignment="1" applyProtection="1">
      <alignment horizontal="center" wrapText="1"/>
    </xf>
    <xf numFmtId="8" fontId="23" fillId="4" borderId="5" xfId="1" applyNumberFormat="1" applyFont="1" applyFill="1" applyBorder="1"/>
    <xf numFmtId="8" fontId="23" fillId="3" borderId="0" xfId="1" applyNumberFormat="1" applyFont="1" applyFill="1"/>
    <xf numFmtId="8" fontId="23" fillId="3" borderId="0" xfId="1" applyNumberFormat="1" applyFont="1" applyFill="1" applyBorder="1"/>
    <xf numFmtId="8" fontId="23" fillId="4" borderId="5" xfId="1" applyNumberFormat="1" applyFont="1" applyFill="1" applyBorder="1" applyProtection="1"/>
    <xf numFmtId="0" fontId="12" fillId="2" borderId="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Fill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0" fillId="0" borderId="0" xfId="0" applyAlignment="1">
      <alignment horizontal="left"/>
    </xf>
    <xf numFmtId="44" fontId="12" fillId="0" borderId="0" xfId="1" applyFont="1" applyAlignment="1">
      <alignment horizontal="left"/>
    </xf>
    <xf numFmtId="0" fontId="12" fillId="0" borderId="3" xfId="0" applyFont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44" fontId="2" fillId="0" borderId="9" xfId="1" applyFont="1" applyFill="1" applyBorder="1" applyAlignment="1" applyProtection="1">
      <alignment horizontal="center" vertical="center" wrapText="1"/>
      <protection locked="0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top"/>
    </xf>
    <xf numFmtId="44" fontId="2" fillId="0" borderId="9" xfId="1" applyFont="1" applyFill="1" applyBorder="1" applyAlignment="1" applyProtection="1">
      <alignment horizontal="center" vertical="center" wrapText="1"/>
    </xf>
    <xf numFmtId="44" fontId="2" fillId="0" borderId="6" xfId="1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D0D3-1805-4AA2-8C8C-8BF62271D857}">
  <dimension ref="A1:J27"/>
  <sheetViews>
    <sheetView workbookViewId="0">
      <selection activeCell="AA10" sqref="AA10"/>
    </sheetView>
  </sheetViews>
  <sheetFormatPr defaultRowHeight="15" x14ac:dyDescent="0.25"/>
  <sheetData>
    <row r="1" spans="1:10" ht="23.25" x14ac:dyDescent="0.35">
      <c r="A1" s="149" t="s">
        <v>59</v>
      </c>
      <c r="B1" s="149"/>
      <c r="C1" s="149"/>
      <c r="D1" s="149"/>
      <c r="E1" s="149"/>
      <c r="F1" s="149"/>
      <c r="G1" s="149"/>
      <c r="H1" s="149"/>
      <c r="I1" s="149"/>
      <c r="J1" s="149"/>
    </row>
    <row r="3" spans="1:10" ht="15.75" customHeight="1" thickBot="1" x14ac:dyDescent="0.3">
      <c r="A3" s="153" t="s">
        <v>10</v>
      </c>
      <c r="B3" s="153"/>
    </row>
    <row r="4" spans="1:10" ht="15.75" thickBot="1" x14ac:dyDescent="0.3">
      <c r="A4" s="13"/>
      <c r="B4" s="3" t="s">
        <v>11</v>
      </c>
    </row>
    <row r="5" spans="1:10" ht="15.75" thickBot="1" x14ac:dyDescent="0.3">
      <c r="A5" s="92"/>
      <c r="B5" s="3" t="s">
        <v>12</v>
      </c>
    </row>
    <row r="6" spans="1:10" x14ac:dyDescent="0.25">
      <c r="A6" s="37"/>
      <c r="B6" s="3"/>
    </row>
    <row r="7" spans="1:10" ht="15.75" x14ac:dyDescent="0.25">
      <c r="A7" s="154" t="s">
        <v>61</v>
      </c>
      <c r="B7" s="154"/>
      <c r="C7" s="154"/>
      <c r="D7" s="154"/>
      <c r="E7" s="154"/>
      <c r="F7" s="154"/>
      <c r="G7" s="154"/>
      <c r="H7" s="154"/>
      <c r="I7" s="154"/>
      <c r="J7" s="154"/>
    </row>
    <row r="8" spans="1:10" x14ac:dyDescent="0.25">
      <c r="A8" s="152" t="s">
        <v>62</v>
      </c>
      <c r="B8" s="152"/>
      <c r="C8" s="152"/>
      <c r="D8" s="152"/>
      <c r="E8" s="152"/>
      <c r="F8" s="152"/>
      <c r="G8" s="152"/>
      <c r="H8" s="152"/>
      <c r="I8" s="152"/>
      <c r="J8" s="152"/>
    </row>
    <row r="9" spans="1:10" ht="30.75" customHeight="1" x14ac:dyDescent="0.25">
      <c r="A9" s="148" t="s">
        <v>63</v>
      </c>
      <c r="B9" s="148"/>
      <c r="C9" s="148"/>
      <c r="D9" s="148"/>
      <c r="E9" s="148"/>
      <c r="F9" s="148"/>
      <c r="G9" s="148"/>
      <c r="H9" s="148"/>
      <c r="I9" s="148"/>
      <c r="J9" s="148"/>
    </row>
    <row r="10" spans="1:10" ht="30.75" customHeight="1" x14ac:dyDescent="0.25">
      <c r="A10" s="148" t="s">
        <v>70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10" ht="30" customHeight="1" x14ac:dyDescent="0.25">
      <c r="A11" s="148" t="s">
        <v>67</v>
      </c>
      <c r="B11" s="148"/>
      <c r="C11" s="148"/>
      <c r="D11" s="148"/>
      <c r="E11" s="148"/>
      <c r="F11" s="148"/>
      <c r="G11" s="148"/>
      <c r="H11" s="148"/>
      <c r="I11" s="148"/>
      <c r="J11" s="148"/>
    </row>
    <row r="12" spans="1:10" ht="31.5" customHeight="1" x14ac:dyDescent="0.25">
      <c r="A12" s="148" t="s">
        <v>66</v>
      </c>
      <c r="B12" s="148"/>
      <c r="C12" s="148"/>
      <c r="D12" s="148"/>
      <c r="E12" s="148"/>
      <c r="F12" s="148"/>
      <c r="G12" s="148"/>
      <c r="H12" s="148"/>
      <c r="I12" s="148"/>
      <c r="J12" s="148"/>
    </row>
    <row r="13" spans="1:10" ht="15.75" x14ac:dyDescent="0.25">
      <c r="A13" s="37" t="s">
        <v>68</v>
      </c>
      <c r="B13" s="12"/>
    </row>
    <row r="14" spans="1:10" ht="31.5" customHeight="1" x14ac:dyDescent="0.25">
      <c r="A14" s="150" t="s">
        <v>64</v>
      </c>
      <c r="B14" s="150"/>
      <c r="C14" s="150"/>
      <c r="D14" s="150"/>
      <c r="E14" s="150"/>
      <c r="F14" s="150"/>
      <c r="G14" s="150"/>
      <c r="H14" s="150"/>
      <c r="I14" s="150"/>
      <c r="J14" s="150"/>
    </row>
    <row r="15" spans="1:10" x14ac:dyDescent="0.25">
      <c r="A15" s="150" t="s">
        <v>65</v>
      </c>
      <c r="B15" s="150"/>
      <c r="C15" s="150"/>
      <c r="D15" s="150"/>
      <c r="E15" s="150"/>
      <c r="F15" s="150"/>
      <c r="G15" s="150"/>
      <c r="H15" s="150"/>
      <c r="I15" s="150"/>
      <c r="J15" s="150"/>
    </row>
    <row r="17" spans="1:10" ht="18.75" customHeight="1" x14ac:dyDescent="0.25">
      <c r="A17" s="151" t="s">
        <v>69</v>
      </c>
      <c r="B17" s="151"/>
      <c r="C17" s="151"/>
      <c r="D17" s="151"/>
      <c r="E17" s="151"/>
      <c r="F17" s="151"/>
      <c r="G17" s="151"/>
      <c r="H17" s="151"/>
      <c r="I17" s="151"/>
      <c r="J17" s="151"/>
    </row>
    <row r="18" spans="1:10" x14ac:dyDescent="0.25">
      <c r="A18" t="s">
        <v>73</v>
      </c>
    </row>
    <row r="19" spans="1:10" x14ac:dyDescent="0.25">
      <c r="A19" s="91" t="s">
        <v>74</v>
      </c>
    </row>
    <row r="20" spans="1:10" x14ac:dyDescent="0.25">
      <c r="A20" t="s">
        <v>75</v>
      </c>
    </row>
    <row r="21" spans="1:10" ht="46.5" customHeight="1" x14ac:dyDescent="0.25">
      <c r="A21" s="148" t="s">
        <v>72</v>
      </c>
      <c r="B21" s="148"/>
      <c r="C21" s="148"/>
      <c r="D21" s="148"/>
      <c r="E21" s="148"/>
      <c r="F21" s="148"/>
      <c r="G21" s="148"/>
      <c r="H21" s="148"/>
      <c r="I21" s="148"/>
      <c r="J21" s="148"/>
    </row>
    <row r="22" spans="1:10" ht="31.5" customHeight="1" x14ac:dyDescent="0.25">
      <c r="A22" s="148" t="s">
        <v>76</v>
      </c>
      <c r="B22" s="148"/>
      <c r="C22" s="148"/>
      <c r="D22" s="148"/>
      <c r="E22" s="148"/>
      <c r="F22" s="148"/>
      <c r="G22" s="148"/>
      <c r="H22" s="148"/>
      <c r="I22" s="148"/>
      <c r="J22" s="148"/>
    </row>
    <row r="23" spans="1:10" x14ac:dyDescent="0.25">
      <c r="A23" s="91" t="s">
        <v>77</v>
      </c>
    </row>
    <row r="24" spans="1:10" ht="30.75" customHeight="1" x14ac:dyDescent="0.25">
      <c r="A24" s="148" t="s">
        <v>78</v>
      </c>
      <c r="B24" s="148"/>
      <c r="C24" s="148"/>
      <c r="D24" s="148"/>
      <c r="E24" s="148"/>
      <c r="F24" s="148"/>
      <c r="G24" s="148"/>
      <c r="H24" s="148"/>
      <c r="I24" s="148"/>
      <c r="J24" s="148"/>
    </row>
    <row r="25" spans="1:10" x14ac:dyDescent="0.25">
      <c r="A25" s="148" t="s">
        <v>79</v>
      </c>
      <c r="B25" s="148"/>
      <c r="C25" s="148"/>
      <c r="D25" s="148"/>
      <c r="E25" s="148"/>
      <c r="F25" s="148"/>
      <c r="G25" s="148"/>
      <c r="H25" s="148"/>
      <c r="I25" s="148"/>
      <c r="J25" s="148"/>
    </row>
    <row r="26" spans="1:10" x14ac:dyDescent="0.25">
      <c r="A26" t="s">
        <v>80</v>
      </c>
    </row>
    <row r="27" spans="1:10" x14ac:dyDescent="0.25">
      <c r="A27" t="s">
        <v>81</v>
      </c>
    </row>
  </sheetData>
  <sheetProtection sheet="1" objects="1" scenarios="1"/>
  <mergeCells count="15">
    <mergeCell ref="A24:J24"/>
    <mergeCell ref="A25:J25"/>
    <mergeCell ref="A1:J1"/>
    <mergeCell ref="A14:J14"/>
    <mergeCell ref="A15:J15"/>
    <mergeCell ref="A17:J17"/>
    <mergeCell ref="A10:J10"/>
    <mergeCell ref="A21:J21"/>
    <mergeCell ref="A22:J22"/>
    <mergeCell ref="A9:J9"/>
    <mergeCell ref="A8:J8"/>
    <mergeCell ref="A11:J11"/>
    <mergeCell ref="A3:B3"/>
    <mergeCell ref="A7:J7"/>
    <mergeCell ref="A12:J1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ED00-EFA6-4B68-9B72-C6CDCCCBB3AD}">
  <sheetPr>
    <pageSetUpPr fitToPage="1"/>
  </sheetPr>
  <dimension ref="A1:L39"/>
  <sheetViews>
    <sheetView showGridLines="0" tabSelected="1" zoomScaleNormal="100" workbookViewId="0">
      <selection activeCell="A2" sqref="A2:L2"/>
    </sheetView>
  </sheetViews>
  <sheetFormatPr defaultRowHeight="15" x14ac:dyDescent="0.25"/>
  <cols>
    <col min="1" max="1" width="37.140625" customWidth="1"/>
    <col min="2" max="2" width="3.7109375" customWidth="1"/>
    <col min="3" max="3" width="20.28515625" style="3" customWidth="1"/>
    <col min="4" max="4" width="3.7109375" customWidth="1"/>
    <col min="5" max="5" width="20.28515625" style="3" customWidth="1"/>
    <col min="6" max="6" width="3.7109375" customWidth="1"/>
    <col min="7" max="7" width="20.28515625" style="3" customWidth="1"/>
    <col min="8" max="8" width="3.7109375" style="5" customWidth="1"/>
    <col min="9" max="9" width="20.28515625" style="3" customWidth="1"/>
    <col min="10" max="10" width="3.7109375" style="5" customWidth="1"/>
    <col min="11" max="11" width="20.28515625" style="3" customWidth="1"/>
    <col min="12" max="12" width="72.28515625" customWidth="1"/>
  </cols>
  <sheetData>
    <row r="1" spans="1:12" ht="42" customHeight="1" x14ac:dyDescent="0.7">
      <c r="A1" s="155" t="s">
        <v>60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30" customHeight="1" x14ac:dyDescent="0.25">
      <c r="A2" s="156" t="s">
        <v>29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2" customFormat="1" ht="38.25" customHeight="1" thickBot="1" x14ac:dyDescent="0.35">
      <c r="A3" s="161" t="s">
        <v>90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s="11" customFormat="1" ht="51.75" customHeight="1" thickBot="1" x14ac:dyDescent="0.4">
      <c r="A4" s="25"/>
      <c r="B4" s="29"/>
      <c r="C4" s="29"/>
      <c r="D4" s="29"/>
      <c r="E4" s="31" t="s">
        <v>15</v>
      </c>
      <c r="F4" s="29"/>
      <c r="G4" s="31" t="s">
        <v>18</v>
      </c>
      <c r="H4" s="10"/>
      <c r="I4" s="31" t="s">
        <v>18</v>
      </c>
      <c r="J4" s="10"/>
      <c r="K4" s="10"/>
      <c r="L4" s="24"/>
    </row>
    <row r="5" spans="1:12" s="11" customFormat="1" ht="26.25" customHeight="1" thickBot="1" x14ac:dyDescent="0.4">
      <c r="A5" s="10"/>
      <c r="B5" s="36"/>
      <c r="C5" s="30"/>
      <c r="D5" s="36"/>
      <c r="E5" s="110"/>
      <c r="F5" s="111"/>
      <c r="G5" s="136">
        <f>E35</f>
        <v>0</v>
      </c>
      <c r="H5" s="137"/>
      <c r="I5" s="136">
        <f>G5</f>
        <v>0</v>
      </c>
      <c r="J5" s="35"/>
      <c r="K5" s="23"/>
      <c r="L5" s="40"/>
    </row>
    <row r="6" spans="1:12" s="2" customFormat="1" ht="45.75" customHeight="1" thickBot="1" x14ac:dyDescent="0.35">
      <c r="A6" s="1"/>
      <c r="B6" s="45"/>
      <c r="C6" s="19" t="s">
        <v>24</v>
      </c>
      <c r="D6" s="46"/>
      <c r="E6" s="19" t="s">
        <v>25</v>
      </c>
      <c r="F6" s="46"/>
      <c r="G6" s="19" t="s">
        <v>26</v>
      </c>
      <c r="H6" s="21"/>
      <c r="I6" s="19" t="s">
        <v>27</v>
      </c>
      <c r="J6" s="21"/>
      <c r="K6" s="19" t="s">
        <v>13</v>
      </c>
      <c r="L6" s="106" t="s">
        <v>0</v>
      </c>
    </row>
    <row r="7" spans="1:12" ht="18.75" x14ac:dyDescent="0.3">
      <c r="A7" s="119" t="s">
        <v>6</v>
      </c>
      <c r="B7" s="53"/>
      <c r="D7" s="17"/>
      <c r="E7" s="51"/>
      <c r="F7" s="17"/>
      <c r="G7" s="51"/>
      <c r="H7" s="18"/>
      <c r="I7" s="51"/>
      <c r="J7" s="18"/>
      <c r="L7" s="26"/>
    </row>
    <row r="8" spans="1:12" s="6" customFormat="1" ht="15.75" x14ac:dyDescent="0.25">
      <c r="A8" s="117" t="s">
        <v>19</v>
      </c>
      <c r="B8" s="138"/>
      <c r="C8" s="20"/>
      <c r="D8" s="139"/>
      <c r="E8" s="20"/>
      <c r="F8" s="139"/>
      <c r="G8" s="20"/>
      <c r="H8" s="14"/>
      <c r="I8" s="120">
        <f>'Cash-Reconciliation'!AA8</f>
        <v>0</v>
      </c>
      <c r="J8" s="14"/>
      <c r="K8" s="121">
        <f t="shared" ref="K8:K16" si="0">I8-G8</f>
        <v>0</v>
      </c>
      <c r="L8" s="26"/>
    </row>
    <row r="9" spans="1:12" s="6" customFormat="1" ht="15.75" x14ac:dyDescent="0.25">
      <c r="A9" s="117" t="s">
        <v>2</v>
      </c>
      <c r="B9" s="138"/>
      <c r="C9" s="20"/>
      <c r="D9" s="139"/>
      <c r="E9" s="20"/>
      <c r="F9" s="139"/>
      <c r="G9" s="20"/>
      <c r="H9" s="14"/>
      <c r="I9" s="120">
        <f>'Cash-Reconciliation'!AA9</f>
        <v>0</v>
      </c>
      <c r="J9" s="14"/>
      <c r="K9" s="121">
        <f t="shared" si="0"/>
        <v>0</v>
      </c>
      <c r="L9" s="27"/>
    </row>
    <row r="10" spans="1:12" s="6" customFormat="1" ht="15.75" x14ac:dyDescent="0.25">
      <c r="A10" s="117" t="s">
        <v>3</v>
      </c>
      <c r="B10" s="138"/>
      <c r="C10" s="20"/>
      <c r="D10" s="139"/>
      <c r="E10" s="20"/>
      <c r="F10" s="139"/>
      <c r="G10" s="20"/>
      <c r="H10" s="14"/>
      <c r="I10" s="120">
        <f>'Cash-Reconciliation'!AA10</f>
        <v>0</v>
      </c>
      <c r="J10" s="14"/>
      <c r="K10" s="121">
        <f t="shared" si="0"/>
        <v>0</v>
      </c>
      <c r="L10" s="27"/>
    </row>
    <row r="11" spans="1:12" s="6" customFormat="1" ht="15.75" x14ac:dyDescent="0.25">
      <c r="A11" s="117" t="s">
        <v>51</v>
      </c>
      <c r="B11" s="138"/>
      <c r="C11" s="20"/>
      <c r="D11" s="139"/>
      <c r="E11" s="20"/>
      <c r="F11" s="139"/>
      <c r="G11" s="20"/>
      <c r="H11" s="14"/>
      <c r="I11" s="120">
        <f>'Cash-Reconciliation'!AA11</f>
        <v>0</v>
      </c>
      <c r="J11" s="14"/>
      <c r="K11" s="121">
        <f t="shared" si="0"/>
        <v>0</v>
      </c>
      <c r="L11" s="27"/>
    </row>
    <row r="12" spans="1:12" s="6" customFormat="1" ht="15.75" x14ac:dyDescent="0.25">
      <c r="A12" s="117" t="s">
        <v>52</v>
      </c>
      <c r="B12" s="138"/>
      <c r="C12" s="20"/>
      <c r="D12" s="139"/>
      <c r="E12" s="20"/>
      <c r="F12" s="139"/>
      <c r="G12" s="20"/>
      <c r="H12" s="14"/>
      <c r="I12" s="120">
        <f>'Cash-Reconciliation'!AA12</f>
        <v>0</v>
      </c>
      <c r="J12" s="14"/>
      <c r="K12" s="121">
        <f t="shared" si="0"/>
        <v>0</v>
      </c>
      <c r="L12" s="27"/>
    </row>
    <row r="13" spans="1:12" s="6" customFormat="1" ht="15.75" x14ac:dyDescent="0.25">
      <c r="A13" s="117" t="s">
        <v>1</v>
      </c>
      <c r="B13" s="138"/>
      <c r="C13" s="20"/>
      <c r="D13" s="139"/>
      <c r="E13" s="20"/>
      <c r="F13" s="139"/>
      <c r="G13" s="20"/>
      <c r="H13" s="14"/>
      <c r="I13" s="120">
        <f>'Cash-Reconciliation'!AA13</f>
        <v>0</v>
      </c>
      <c r="J13" s="14"/>
      <c r="K13" s="121">
        <f t="shared" si="0"/>
        <v>0</v>
      </c>
      <c r="L13" s="27"/>
    </row>
    <row r="14" spans="1:12" s="6" customFormat="1" ht="15.75" x14ac:dyDescent="0.25">
      <c r="A14" s="117" t="s">
        <v>4</v>
      </c>
      <c r="B14" s="138"/>
      <c r="C14" s="20"/>
      <c r="D14" s="139"/>
      <c r="E14" s="20"/>
      <c r="F14" s="139"/>
      <c r="G14" s="20"/>
      <c r="H14" s="14"/>
      <c r="I14" s="120">
        <f>'Cash-Reconciliation'!AA14</f>
        <v>0</v>
      </c>
      <c r="J14" s="14"/>
      <c r="K14" s="121">
        <f t="shared" si="0"/>
        <v>0</v>
      </c>
      <c r="L14" s="27"/>
    </row>
    <row r="15" spans="1:12" s="6" customFormat="1" ht="15.75" x14ac:dyDescent="0.25">
      <c r="A15" s="117" t="s">
        <v>5</v>
      </c>
      <c r="B15" s="138"/>
      <c r="C15" s="20"/>
      <c r="D15" s="139"/>
      <c r="E15" s="20"/>
      <c r="F15" s="139"/>
      <c r="G15" s="20"/>
      <c r="H15" s="14"/>
      <c r="I15" s="120">
        <f>'Cash-Reconciliation'!AA15</f>
        <v>0</v>
      </c>
      <c r="J15" s="14"/>
      <c r="K15" s="121">
        <f t="shared" si="0"/>
        <v>0</v>
      </c>
      <c r="L15" s="26"/>
    </row>
    <row r="16" spans="1:12" s="6" customFormat="1" ht="15.75" x14ac:dyDescent="0.25">
      <c r="A16" s="117" t="s">
        <v>49</v>
      </c>
      <c r="B16" s="138"/>
      <c r="C16" s="20"/>
      <c r="D16" s="139"/>
      <c r="E16" s="20"/>
      <c r="F16" s="139"/>
      <c r="G16" s="20"/>
      <c r="H16" s="14"/>
      <c r="I16" s="120">
        <f>'Cash-Reconciliation'!AA16</f>
        <v>0</v>
      </c>
      <c r="J16" s="14"/>
      <c r="K16" s="121">
        <f t="shared" si="0"/>
        <v>0</v>
      </c>
      <c r="L16" s="26"/>
    </row>
    <row r="17" spans="1:12" s="6" customFormat="1" ht="15.75" x14ac:dyDescent="0.25">
      <c r="A17" s="8"/>
      <c r="B17" s="47"/>
      <c r="C17" s="7"/>
      <c r="D17" s="49"/>
      <c r="E17" s="7"/>
      <c r="F17" s="49"/>
      <c r="G17" s="7"/>
      <c r="H17" s="39"/>
      <c r="I17" s="7"/>
      <c r="J17" s="39"/>
      <c r="K17" s="122"/>
    </row>
    <row r="18" spans="1:12" s="2" customFormat="1" ht="19.5" thickBot="1" x14ac:dyDescent="0.35">
      <c r="A18" s="9" t="s">
        <v>21</v>
      </c>
      <c r="B18" s="55"/>
      <c r="C18" s="93">
        <f>SUM(C8:C16)</f>
        <v>0</v>
      </c>
      <c r="D18" s="50"/>
      <c r="E18" s="93">
        <f>SUM(E8:E16)</f>
        <v>0</v>
      </c>
      <c r="F18" s="52"/>
      <c r="G18" s="93">
        <f>SUM(G8:G16)</f>
        <v>0</v>
      </c>
      <c r="H18" s="57"/>
      <c r="I18" s="93">
        <f>SUM(I8:I16)</f>
        <v>0</v>
      </c>
      <c r="J18" s="57"/>
      <c r="K18" s="97">
        <f>SUM(K8:K16)</f>
        <v>0</v>
      </c>
    </row>
    <row r="19" spans="1:12" ht="15.75" thickTop="1" x14ac:dyDescent="0.25">
      <c r="A19" s="4"/>
      <c r="B19" s="48"/>
      <c r="D19" s="17"/>
      <c r="F19" s="17"/>
      <c r="H19" s="18"/>
      <c r="J19" s="18"/>
      <c r="K19" s="123"/>
    </row>
    <row r="20" spans="1:12" ht="18.75" x14ac:dyDescent="0.3">
      <c r="A20" s="119" t="s">
        <v>57</v>
      </c>
      <c r="B20" s="48"/>
      <c r="D20" s="17"/>
      <c r="F20" s="17"/>
      <c r="H20" s="18"/>
      <c r="J20" s="18"/>
      <c r="K20" s="123"/>
    </row>
    <row r="21" spans="1:12" s="6" customFormat="1" ht="15.75" x14ac:dyDescent="0.25">
      <c r="A21" s="117" t="s">
        <v>28</v>
      </c>
      <c r="B21" s="138"/>
      <c r="C21" s="20"/>
      <c r="D21" s="139"/>
      <c r="E21" s="20"/>
      <c r="F21" s="139"/>
      <c r="G21" s="20"/>
      <c r="H21" s="14"/>
      <c r="I21" s="120">
        <f>'Cash-Reconciliation'!AA21</f>
        <v>0</v>
      </c>
      <c r="J21" s="125"/>
      <c r="K21" s="121">
        <f t="shared" ref="K21:K29" si="1">G21-I21</f>
        <v>0</v>
      </c>
      <c r="L21" s="26"/>
    </row>
    <row r="22" spans="1:12" s="6" customFormat="1" ht="15.75" x14ac:dyDescent="0.25">
      <c r="A22" s="117" t="s">
        <v>14</v>
      </c>
      <c r="B22" s="134"/>
      <c r="C22" s="20"/>
      <c r="D22" s="139"/>
      <c r="E22" s="20"/>
      <c r="F22" s="139"/>
      <c r="G22" s="20"/>
      <c r="H22" s="14"/>
      <c r="I22" s="120">
        <f>'Cash-Reconciliation'!AA22</f>
        <v>0</v>
      </c>
      <c r="J22" s="125"/>
      <c r="K22" s="121">
        <f t="shared" si="1"/>
        <v>0</v>
      </c>
      <c r="L22" s="27"/>
    </row>
    <row r="23" spans="1:12" s="6" customFormat="1" ht="15.75" x14ac:dyDescent="0.25">
      <c r="A23" s="117" t="s">
        <v>8</v>
      </c>
      <c r="B23" s="134"/>
      <c r="C23" s="20"/>
      <c r="D23" s="139"/>
      <c r="E23" s="20"/>
      <c r="F23" s="139"/>
      <c r="G23" s="20"/>
      <c r="H23" s="14"/>
      <c r="I23" s="120">
        <f>'Cash-Reconciliation'!AA23</f>
        <v>0</v>
      </c>
      <c r="J23" s="125"/>
      <c r="K23" s="121">
        <f t="shared" si="1"/>
        <v>0</v>
      </c>
      <c r="L23" s="27"/>
    </row>
    <row r="24" spans="1:12" s="6" customFormat="1" ht="15.75" x14ac:dyDescent="0.25">
      <c r="A24" s="117" t="s">
        <v>8</v>
      </c>
      <c r="B24" s="134"/>
      <c r="C24" s="20"/>
      <c r="D24" s="139"/>
      <c r="E24" s="20"/>
      <c r="F24" s="139"/>
      <c r="G24" s="20"/>
      <c r="H24" s="14"/>
      <c r="I24" s="120">
        <f>'Cash-Reconciliation'!AA24</f>
        <v>0</v>
      </c>
      <c r="J24" s="125"/>
      <c r="K24" s="121">
        <f t="shared" si="1"/>
        <v>0</v>
      </c>
      <c r="L24" s="27"/>
    </row>
    <row r="25" spans="1:12" s="6" customFormat="1" ht="15.75" x14ac:dyDescent="0.25">
      <c r="A25" s="117" t="s">
        <v>8</v>
      </c>
      <c r="B25" s="134"/>
      <c r="C25" s="20"/>
      <c r="D25" s="139"/>
      <c r="E25" s="20"/>
      <c r="F25" s="139"/>
      <c r="G25" s="20"/>
      <c r="H25" s="14"/>
      <c r="I25" s="120">
        <f>'Cash-Reconciliation'!AA25</f>
        <v>0</v>
      </c>
      <c r="J25" s="125"/>
      <c r="K25" s="121">
        <f t="shared" si="1"/>
        <v>0</v>
      </c>
      <c r="L25" s="27"/>
    </row>
    <row r="26" spans="1:12" s="6" customFormat="1" ht="15.75" x14ac:dyDescent="0.25">
      <c r="A26" s="117" t="s">
        <v>8</v>
      </c>
      <c r="B26" s="134"/>
      <c r="C26" s="20"/>
      <c r="D26" s="139"/>
      <c r="E26" s="20"/>
      <c r="F26" s="139"/>
      <c r="G26" s="20"/>
      <c r="H26" s="14"/>
      <c r="I26" s="120">
        <f>'Cash-Reconciliation'!AA26</f>
        <v>0</v>
      </c>
      <c r="J26" s="125"/>
      <c r="K26" s="121">
        <f t="shared" si="1"/>
        <v>0</v>
      </c>
      <c r="L26" s="27"/>
    </row>
    <row r="27" spans="1:12" s="6" customFormat="1" ht="15.75" x14ac:dyDescent="0.25">
      <c r="A27" s="117" t="s">
        <v>20</v>
      </c>
      <c r="B27" s="134"/>
      <c r="C27" s="20"/>
      <c r="D27" s="139"/>
      <c r="E27" s="20"/>
      <c r="F27" s="139"/>
      <c r="G27" s="20"/>
      <c r="H27" s="14"/>
      <c r="I27" s="120">
        <f>'Cash-Reconciliation'!AA27</f>
        <v>0</v>
      </c>
      <c r="J27" s="125"/>
      <c r="K27" s="121">
        <f t="shared" si="1"/>
        <v>0</v>
      </c>
      <c r="L27" s="27"/>
    </row>
    <row r="28" spans="1:12" s="6" customFormat="1" ht="15.75" x14ac:dyDescent="0.25">
      <c r="A28" s="117" t="s">
        <v>7</v>
      </c>
      <c r="B28" s="134"/>
      <c r="C28" s="20"/>
      <c r="D28" s="139"/>
      <c r="E28" s="20"/>
      <c r="F28" s="139"/>
      <c r="G28" s="20"/>
      <c r="H28" s="14"/>
      <c r="I28" s="120">
        <f>'Cash-Reconciliation'!AA28</f>
        <v>0</v>
      </c>
      <c r="J28" s="125"/>
      <c r="K28" s="121">
        <f t="shared" si="1"/>
        <v>0</v>
      </c>
      <c r="L28" s="27"/>
    </row>
    <row r="29" spans="1:12" s="6" customFormat="1" ht="15.75" x14ac:dyDescent="0.25">
      <c r="A29" s="117" t="s">
        <v>50</v>
      </c>
      <c r="B29" s="134"/>
      <c r="C29" s="20"/>
      <c r="D29" s="139"/>
      <c r="E29" s="20"/>
      <c r="F29" s="139"/>
      <c r="G29" s="20"/>
      <c r="H29" s="14"/>
      <c r="I29" s="120">
        <f>'Cash-Reconciliation'!AA29</f>
        <v>0</v>
      </c>
      <c r="J29" s="125"/>
      <c r="K29" s="121">
        <f t="shared" si="1"/>
        <v>0</v>
      </c>
      <c r="L29" s="27"/>
    </row>
    <row r="30" spans="1:12" s="6" customFormat="1" ht="15.75" x14ac:dyDescent="0.25">
      <c r="B30" s="49"/>
      <c r="C30" s="7"/>
      <c r="D30" s="16"/>
      <c r="E30" s="7"/>
      <c r="F30" s="49"/>
      <c r="G30" s="7"/>
      <c r="H30" s="39"/>
      <c r="I30" s="122"/>
      <c r="J30" s="126"/>
      <c r="K30" s="122"/>
    </row>
    <row r="31" spans="1:12" s="2" customFormat="1" ht="19.5" thickBot="1" x14ac:dyDescent="0.35">
      <c r="A31" s="9" t="s">
        <v>22</v>
      </c>
      <c r="B31" s="55"/>
      <c r="C31" s="93">
        <f>SUM(C21:C29)</f>
        <v>0</v>
      </c>
      <c r="D31" s="42"/>
      <c r="E31" s="93">
        <f t="shared" ref="E31:G31" si="2">SUM(E21:E29)</f>
        <v>0</v>
      </c>
      <c r="F31" s="52"/>
      <c r="G31" s="93">
        <f t="shared" si="2"/>
        <v>0</v>
      </c>
      <c r="H31" s="57"/>
      <c r="I31" s="124">
        <f t="shared" ref="I31:K31" si="3">SUM(I21:I29)</f>
        <v>0</v>
      </c>
      <c r="J31" s="127"/>
      <c r="K31" s="124">
        <f t="shared" si="3"/>
        <v>0</v>
      </c>
      <c r="L31" s="43" t="s">
        <v>54</v>
      </c>
    </row>
    <row r="32" spans="1:12" ht="16.5" thickTop="1" thickBot="1" x14ac:dyDescent="0.3">
      <c r="B32" s="17"/>
      <c r="D32" s="15"/>
      <c r="F32" s="17"/>
      <c r="H32" s="18"/>
      <c r="J32" s="18"/>
    </row>
    <row r="33" spans="1:12" s="2" customFormat="1" ht="38.25" thickBot="1" x14ac:dyDescent="0.35">
      <c r="A33" s="60" t="s">
        <v>23</v>
      </c>
      <c r="B33" s="56"/>
      <c r="C33" s="95">
        <f>+C18-C31</f>
        <v>0</v>
      </c>
      <c r="D33" s="41"/>
      <c r="E33" s="95">
        <f t="shared" ref="E33:G33" si="4">+E18-E31</f>
        <v>0</v>
      </c>
      <c r="F33" s="41"/>
      <c r="G33" s="95">
        <f t="shared" si="4"/>
        <v>0</v>
      </c>
      <c r="H33" s="59"/>
      <c r="I33" s="95">
        <f t="shared" ref="I33" si="5">+I18-I31</f>
        <v>0</v>
      </c>
      <c r="J33" s="58"/>
      <c r="K33" s="21"/>
    </row>
    <row r="34" spans="1:12" ht="15.75" thickBot="1" x14ac:dyDescent="0.3">
      <c r="A34" s="33" t="s">
        <v>9</v>
      </c>
      <c r="D34" s="17"/>
      <c r="F34" s="17"/>
      <c r="H34" s="18"/>
      <c r="J34" s="18"/>
      <c r="K34" s="18"/>
    </row>
    <row r="35" spans="1:12" ht="24" thickBot="1" x14ac:dyDescent="0.4">
      <c r="D35" s="17"/>
      <c r="E35" s="107">
        <f>+E5+E33</f>
        <v>0</v>
      </c>
      <c r="F35" s="108"/>
      <c r="G35" s="107">
        <f>G33+E35</f>
        <v>0</v>
      </c>
      <c r="H35" s="109"/>
      <c r="I35" s="107">
        <f>I5+I33</f>
        <v>0</v>
      </c>
      <c r="J35" s="18"/>
      <c r="K35" s="22"/>
      <c r="L35" s="28"/>
    </row>
    <row r="36" spans="1:12" ht="39.75" customHeight="1" thickBot="1" x14ac:dyDescent="0.3">
      <c r="E36" s="32" t="s">
        <v>17</v>
      </c>
      <c r="G36" s="32" t="s">
        <v>16</v>
      </c>
      <c r="I36" s="32" t="s">
        <v>30</v>
      </c>
    </row>
    <row r="37" spans="1:12" ht="16.5" thickBot="1" x14ac:dyDescent="0.3">
      <c r="C37" s="12" t="s">
        <v>10</v>
      </c>
    </row>
    <row r="38" spans="1:12" ht="15.75" thickBot="1" x14ac:dyDescent="0.3">
      <c r="B38" s="13"/>
      <c r="C38" s="3" t="s">
        <v>11</v>
      </c>
    </row>
    <row r="39" spans="1:12" ht="15.75" thickBot="1" x14ac:dyDescent="0.3">
      <c r="B39" s="92"/>
      <c r="C39" s="3" t="s">
        <v>12</v>
      </c>
    </row>
  </sheetData>
  <sheetProtection sheet="1" objects="1" scenarios="1"/>
  <mergeCells count="3">
    <mergeCell ref="A1:L1"/>
    <mergeCell ref="A2:L2"/>
    <mergeCell ref="A3:L3"/>
  </mergeCells>
  <pageMargins left="0.25" right="0.25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04D3-9FDD-4B58-8F73-F879BDAFBA35}">
  <sheetPr>
    <pageSetUpPr fitToPage="1"/>
  </sheetPr>
  <dimension ref="A1:AA51"/>
  <sheetViews>
    <sheetView showGridLines="0" zoomScale="80" zoomScaleNormal="80" workbookViewId="0">
      <selection activeCell="AC50" sqref="AC50"/>
    </sheetView>
  </sheetViews>
  <sheetFormatPr defaultRowHeight="15" x14ac:dyDescent="0.25"/>
  <cols>
    <col min="1" max="1" width="39.42578125" customWidth="1"/>
    <col min="2" max="2" width="3.7109375" customWidth="1"/>
    <col min="3" max="3" width="16.7109375" style="3" customWidth="1"/>
    <col min="4" max="4" width="3.7109375" customWidth="1"/>
    <col min="5" max="5" width="16.7109375" style="3" customWidth="1"/>
    <col min="6" max="6" width="3.7109375" customWidth="1"/>
    <col min="7" max="7" width="16.7109375" style="3" customWidth="1"/>
    <col min="8" max="8" width="3.7109375" style="5" customWidth="1"/>
    <col min="9" max="9" width="16.7109375" style="3" customWidth="1"/>
    <col min="10" max="10" width="3.7109375" style="5" customWidth="1"/>
    <col min="11" max="11" width="16.7109375" style="3" customWidth="1"/>
    <col min="12" max="12" width="3.7109375" style="5" customWidth="1"/>
    <col min="13" max="13" width="16.7109375" style="3" customWidth="1"/>
    <col min="14" max="14" width="3.7109375" style="5" customWidth="1"/>
    <col min="15" max="15" width="16.7109375" style="3" customWidth="1"/>
    <col min="16" max="16" width="3.7109375" style="5" customWidth="1"/>
    <col min="17" max="17" width="16.7109375" style="3" customWidth="1"/>
    <col min="18" max="18" width="3.7109375" style="5" customWidth="1"/>
    <col min="19" max="19" width="16.7109375" style="3" customWidth="1"/>
    <col min="20" max="20" width="3.7109375" style="5" customWidth="1"/>
    <col min="21" max="21" width="16.7109375" style="3" customWidth="1"/>
    <col min="22" max="22" width="3.7109375" style="5" customWidth="1"/>
    <col min="23" max="23" width="16.7109375" style="3" customWidth="1"/>
    <col min="24" max="24" width="3.7109375" style="5" customWidth="1"/>
    <col min="25" max="25" width="16.7109375" style="3" customWidth="1"/>
    <col min="26" max="26" width="3.7109375" style="5" customWidth="1"/>
    <col min="27" max="27" width="17.7109375" style="3" customWidth="1"/>
  </cols>
  <sheetData>
    <row r="1" spans="1:27" ht="42" customHeight="1" x14ac:dyDescent="0.7">
      <c r="A1" s="155" t="s">
        <v>56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</row>
    <row r="2" spans="1:27" ht="30" customHeight="1" x14ac:dyDescent="0.25">
      <c r="A2" s="161" t="str">
        <f>'Budget-to-Actual'!A2</f>
        <v>July 1, 20xx - June 30, 20xx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1:27" s="2" customFormat="1" ht="38.25" customHeight="1" thickBot="1" x14ac:dyDescent="0.35">
      <c r="A3" s="162" t="str">
        <f>'Budget-to-Actual'!A3</f>
        <v xml:space="preserve">Special Purpose District: 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</row>
    <row r="4" spans="1:27" s="11" customFormat="1" ht="51.75" customHeight="1" thickBot="1" x14ac:dyDescent="0.4">
      <c r="A4" s="25"/>
      <c r="B4" s="29"/>
      <c r="C4" s="31" t="s">
        <v>71</v>
      </c>
      <c r="D4" s="34"/>
      <c r="E4" s="31" t="s">
        <v>48</v>
      </c>
      <c r="F4" s="34"/>
      <c r="G4" s="31" t="s">
        <v>48</v>
      </c>
      <c r="H4" s="35"/>
      <c r="I4" s="31" t="s">
        <v>48</v>
      </c>
      <c r="J4" s="35"/>
      <c r="K4" s="31" t="s">
        <v>48</v>
      </c>
      <c r="L4" s="35"/>
      <c r="M4" s="31" t="s">
        <v>48</v>
      </c>
      <c r="N4" s="35"/>
      <c r="O4" s="31" t="s">
        <v>48</v>
      </c>
      <c r="P4" s="35"/>
      <c r="Q4" s="31" t="s">
        <v>48</v>
      </c>
      <c r="R4" s="35"/>
      <c r="S4" s="31" t="s">
        <v>48</v>
      </c>
      <c r="T4" s="35"/>
      <c r="U4" s="31" t="s">
        <v>48</v>
      </c>
      <c r="V4" s="35"/>
      <c r="W4" s="31" t="s">
        <v>48</v>
      </c>
      <c r="X4" s="35"/>
      <c r="Y4" s="31" t="s">
        <v>48</v>
      </c>
      <c r="Z4" s="35"/>
      <c r="AA4" s="35"/>
    </row>
    <row r="5" spans="1:27" s="11" customFormat="1" ht="25.5" customHeight="1" x14ac:dyDescent="0.35">
      <c r="A5" s="10"/>
      <c r="B5" s="36"/>
      <c r="C5" s="112">
        <f>'Budget-to-Actual'!E35</f>
        <v>0</v>
      </c>
      <c r="D5" s="113"/>
      <c r="E5" s="112">
        <f>C35</f>
        <v>0</v>
      </c>
      <c r="F5" s="113"/>
      <c r="G5" s="112">
        <f>E35</f>
        <v>0</v>
      </c>
      <c r="H5" s="114"/>
      <c r="I5" s="112">
        <f>G35</f>
        <v>0</v>
      </c>
      <c r="J5" s="114"/>
      <c r="K5" s="112">
        <f>I35</f>
        <v>0</v>
      </c>
      <c r="L5" s="114"/>
      <c r="M5" s="112">
        <f>K35</f>
        <v>0</v>
      </c>
      <c r="N5" s="114"/>
      <c r="O5" s="112">
        <f>M35</f>
        <v>0</v>
      </c>
      <c r="P5" s="114"/>
      <c r="Q5" s="112">
        <f>O35</f>
        <v>0</v>
      </c>
      <c r="R5" s="114"/>
      <c r="S5" s="112">
        <f>Q35</f>
        <v>0</v>
      </c>
      <c r="T5" s="114"/>
      <c r="U5" s="112">
        <f>S35</f>
        <v>0</v>
      </c>
      <c r="V5" s="114"/>
      <c r="W5" s="112">
        <f>U35</f>
        <v>0</v>
      </c>
      <c r="X5" s="114"/>
      <c r="Y5" s="112">
        <f>W35</f>
        <v>0</v>
      </c>
      <c r="Z5" s="35"/>
      <c r="AA5" s="23"/>
    </row>
    <row r="6" spans="1:27" s="2" customFormat="1" ht="39.75" customHeight="1" x14ac:dyDescent="0.3">
      <c r="A6" s="157" t="s">
        <v>6</v>
      </c>
      <c r="B6" s="45"/>
      <c r="C6" s="159" t="s">
        <v>31</v>
      </c>
      <c r="D6" s="128"/>
      <c r="E6" s="159" t="s">
        <v>32</v>
      </c>
      <c r="F6" s="128"/>
      <c r="G6" s="159" t="s">
        <v>33</v>
      </c>
      <c r="H6" s="129"/>
      <c r="I6" s="159" t="s">
        <v>34</v>
      </c>
      <c r="J6" s="129"/>
      <c r="K6" s="159" t="s">
        <v>35</v>
      </c>
      <c r="L6" s="129"/>
      <c r="M6" s="159" t="s">
        <v>36</v>
      </c>
      <c r="N6" s="129"/>
      <c r="O6" s="159" t="s">
        <v>37</v>
      </c>
      <c r="P6" s="129"/>
      <c r="Q6" s="159" t="s">
        <v>38</v>
      </c>
      <c r="R6" s="129"/>
      <c r="S6" s="159" t="s">
        <v>39</v>
      </c>
      <c r="T6" s="129"/>
      <c r="U6" s="159" t="s">
        <v>40</v>
      </c>
      <c r="V6" s="129"/>
      <c r="W6" s="159" t="s">
        <v>41</v>
      </c>
      <c r="X6" s="129"/>
      <c r="Y6" s="159" t="s">
        <v>42</v>
      </c>
      <c r="Z6" s="21"/>
      <c r="AA6" s="163" t="s">
        <v>88</v>
      </c>
    </row>
    <row r="7" spans="1:27" ht="8.25" hidden="1" customHeight="1" x14ac:dyDescent="0.3">
      <c r="A7" s="158"/>
      <c r="B7" s="53"/>
      <c r="C7" s="160"/>
      <c r="D7" s="130"/>
      <c r="E7" s="160"/>
      <c r="F7" s="130"/>
      <c r="G7" s="160"/>
      <c r="H7" s="131"/>
      <c r="I7" s="160"/>
      <c r="J7" s="131"/>
      <c r="K7" s="160"/>
      <c r="L7" s="131"/>
      <c r="M7" s="160"/>
      <c r="N7" s="131"/>
      <c r="O7" s="160"/>
      <c r="P7" s="131"/>
      <c r="Q7" s="160"/>
      <c r="R7" s="131"/>
      <c r="S7" s="160"/>
      <c r="T7" s="131"/>
      <c r="U7" s="160"/>
      <c r="V7" s="131"/>
      <c r="W7" s="160"/>
      <c r="X7" s="131"/>
      <c r="Y7" s="160"/>
      <c r="Z7" s="18"/>
      <c r="AA7" s="164"/>
    </row>
    <row r="8" spans="1:27" s="6" customFormat="1" ht="15.75" x14ac:dyDescent="0.25">
      <c r="A8" s="118" t="str">
        <f>'Budget-to-Actual'!A8</f>
        <v>Taxes Received from County</v>
      </c>
      <c r="B8" s="54"/>
      <c r="C8" s="61"/>
      <c r="D8" s="62"/>
      <c r="E8" s="61"/>
      <c r="F8" s="62"/>
      <c r="G8" s="61"/>
      <c r="H8" s="63"/>
      <c r="I8" s="61"/>
      <c r="J8" s="63"/>
      <c r="K8" s="61"/>
      <c r="L8" s="63"/>
      <c r="M8" s="61"/>
      <c r="N8" s="63"/>
      <c r="O8" s="61"/>
      <c r="P8" s="63"/>
      <c r="Q8" s="61"/>
      <c r="R8" s="63"/>
      <c r="S8" s="61"/>
      <c r="T8" s="63"/>
      <c r="U8" s="61"/>
      <c r="V8" s="63"/>
      <c r="W8" s="61"/>
      <c r="X8" s="63"/>
      <c r="Y8" s="61"/>
      <c r="Z8" s="63"/>
      <c r="AA8" s="98">
        <f>SUM(C8:Y8)</f>
        <v>0</v>
      </c>
    </row>
    <row r="9" spans="1:27" s="6" customFormat="1" ht="15.75" x14ac:dyDescent="0.25">
      <c r="A9" s="118" t="str">
        <f>'Budget-to-Actual'!A9</f>
        <v>Licenses and Permits</v>
      </c>
      <c r="B9" s="54"/>
      <c r="C9" s="61"/>
      <c r="D9" s="62"/>
      <c r="E9" s="61"/>
      <c r="F9" s="62"/>
      <c r="G9" s="61"/>
      <c r="H9" s="63"/>
      <c r="I9" s="61"/>
      <c r="J9" s="63"/>
      <c r="K9" s="61"/>
      <c r="L9" s="63"/>
      <c r="M9" s="61"/>
      <c r="N9" s="63"/>
      <c r="O9" s="61"/>
      <c r="P9" s="63"/>
      <c r="Q9" s="61"/>
      <c r="R9" s="63"/>
      <c r="S9" s="61"/>
      <c r="T9" s="63"/>
      <c r="U9" s="61"/>
      <c r="V9" s="63"/>
      <c r="W9" s="61"/>
      <c r="X9" s="63"/>
      <c r="Y9" s="61"/>
      <c r="Z9" s="63"/>
      <c r="AA9" s="98">
        <f t="shared" ref="AA9:AA16" si="0">SUM(C9:Y9)</f>
        <v>0</v>
      </c>
    </row>
    <row r="10" spans="1:27" s="6" customFormat="1" ht="15.75" x14ac:dyDescent="0.25">
      <c r="A10" s="118" t="str">
        <f>'Budget-to-Actual'!A10</f>
        <v>Charges for Services</v>
      </c>
      <c r="B10" s="54"/>
      <c r="C10" s="61"/>
      <c r="D10" s="62"/>
      <c r="E10" s="61"/>
      <c r="F10" s="62"/>
      <c r="G10" s="61"/>
      <c r="H10" s="63"/>
      <c r="I10" s="61"/>
      <c r="J10" s="63"/>
      <c r="K10" s="61"/>
      <c r="L10" s="63"/>
      <c r="M10" s="61"/>
      <c r="N10" s="63"/>
      <c r="O10" s="61"/>
      <c r="P10" s="63"/>
      <c r="Q10" s="61"/>
      <c r="R10" s="63"/>
      <c r="S10" s="61"/>
      <c r="T10" s="63"/>
      <c r="U10" s="61"/>
      <c r="V10" s="63"/>
      <c r="W10" s="61"/>
      <c r="X10" s="63"/>
      <c r="Y10" s="61"/>
      <c r="Z10" s="63"/>
      <c r="AA10" s="98">
        <f t="shared" si="0"/>
        <v>0</v>
      </c>
    </row>
    <row r="11" spans="1:27" s="6" customFormat="1" ht="15.75" x14ac:dyDescent="0.25">
      <c r="A11" s="118" t="str">
        <f>'Budget-to-Actual'!A11</f>
        <v xml:space="preserve">Federal Grants/Shared Revenues </v>
      </c>
      <c r="B11" s="54"/>
      <c r="C11" s="61"/>
      <c r="D11" s="62"/>
      <c r="E11" s="61"/>
      <c r="F11" s="62"/>
      <c r="G11" s="61"/>
      <c r="H11" s="63"/>
      <c r="I11" s="61"/>
      <c r="J11" s="63"/>
      <c r="K11" s="61"/>
      <c r="L11" s="63"/>
      <c r="M11" s="61"/>
      <c r="N11" s="63"/>
      <c r="O11" s="61"/>
      <c r="P11" s="63"/>
      <c r="Q11" s="61"/>
      <c r="R11" s="63"/>
      <c r="S11" s="61"/>
      <c r="T11" s="63"/>
      <c r="U11" s="61"/>
      <c r="V11" s="63"/>
      <c r="W11" s="61"/>
      <c r="X11" s="63"/>
      <c r="Y11" s="61"/>
      <c r="Z11" s="63"/>
      <c r="AA11" s="98">
        <f t="shared" si="0"/>
        <v>0</v>
      </c>
    </row>
    <row r="12" spans="1:27" s="6" customFormat="1" ht="15.75" x14ac:dyDescent="0.25">
      <c r="A12" s="118" t="str">
        <f>'Budget-to-Actual'!A12</f>
        <v>State Grants/Shared Revenues</v>
      </c>
      <c r="B12" s="54"/>
      <c r="C12" s="61"/>
      <c r="D12" s="62"/>
      <c r="E12" s="61"/>
      <c r="F12" s="62"/>
      <c r="G12" s="61"/>
      <c r="H12" s="63"/>
      <c r="I12" s="61"/>
      <c r="J12" s="63"/>
      <c r="K12" s="61"/>
      <c r="L12" s="63"/>
      <c r="M12" s="61"/>
      <c r="N12" s="63"/>
      <c r="O12" s="61"/>
      <c r="P12" s="63"/>
      <c r="Q12" s="61"/>
      <c r="R12" s="63"/>
      <c r="S12" s="61"/>
      <c r="T12" s="63"/>
      <c r="U12" s="61"/>
      <c r="V12" s="63"/>
      <c r="W12" s="61"/>
      <c r="X12" s="63"/>
      <c r="Y12" s="61"/>
      <c r="Z12" s="63"/>
      <c r="AA12" s="98">
        <f t="shared" si="0"/>
        <v>0</v>
      </c>
    </row>
    <row r="13" spans="1:27" s="6" customFormat="1" ht="15.75" x14ac:dyDescent="0.25">
      <c r="A13" s="118" t="str">
        <f>'Budget-to-Actual'!A13</f>
        <v>Donations</v>
      </c>
      <c r="B13" s="54"/>
      <c r="C13" s="61"/>
      <c r="D13" s="62"/>
      <c r="E13" s="61"/>
      <c r="F13" s="62"/>
      <c r="G13" s="61"/>
      <c r="H13" s="63"/>
      <c r="I13" s="61"/>
      <c r="J13" s="63"/>
      <c r="K13" s="61"/>
      <c r="L13" s="63"/>
      <c r="M13" s="61"/>
      <c r="N13" s="63"/>
      <c r="O13" s="61"/>
      <c r="P13" s="63"/>
      <c r="Q13" s="61"/>
      <c r="R13" s="63"/>
      <c r="S13" s="61"/>
      <c r="T13" s="63"/>
      <c r="U13" s="61"/>
      <c r="V13" s="63"/>
      <c r="W13" s="61"/>
      <c r="X13" s="63"/>
      <c r="Y13" s="61"/>
      <c r="Z13" s="63"/>
      <c r="AA13" s="98">
        <f t="shared" si="0"/>
        <v>0</v>
      </c>
    </row>
    <row r="14" spans="1:27" s="6" customFormat="1" ht="15.75" x14ac:dyDescent="0.25">
      <c r="A14" s="118" t="str">
        <f>'Budget-to-Actual'!A14</f>
        <v>Miscellaneous Revenue</v>
      </c>
      <c r="B14" s="54"/>
      <c r="C14" s="61"/>
      <c r="D14" s="62"/>
      <c r="E14" s="61"/>
      <c r="F14" s="62"/>
      <c r="G14" s="61"/>
      <c r="H14" s="63"/>
      <c r="I14" s="61"/>
      <c r="J14" s="63"/>
      <c r="K14" s="61"/>
      <c r="L14" s="63"/>
      <c r="M14" s="61"/>
      <c r="N14" s="63"/>
      <c r="O14" s="61"/>
      <c r="P14" s="63"/>
      <c r="Q14" s="61"/>
      <c r="R14" s="63"/>
      <c r="S14" s="61"/>
      <c r="T14" s="63"/>
      <c r="U14" s="61"/>
      <c r="V14" s="63"/>
      <c r="W14" s="61"/>
      <c r="X14" s="63"/>
      <c r="Y14" s="61"/>
      <c r="Z14" s="63"/>
      <c r="AA14" s="98">
        <f t="shared" si="0"/>
        <v>0</v>
      </c>
    </row>
    <row r="15" spans="1:27" s="6" customFormat="1" ht="15.75" x14ac:dyDescent="0.25">
      <c r="A15" s="118" t="str">
        <f>'Budget-to-Actual'!A15</f>
        <v>Interest/Investment Earnings</v>
      </c>
      <c r="B15" s="54"/>
      <c r="C15" s="61"/>
      <c r="D15" s="62"/>
      <c r="E15" s="61"/>
      <c r="F15" s="62"/>
      <c r="G15" s="61"/>
      <c r="H15" s="63"/>
      <c r="I15" s="61"/>
      <c r="J15" s="63"/>
      <c r="K15" s="61"/>
      <c r="L15" s="63"/>
      <c r="M15" s="61"/>
      <c r="N15" s="63"/>
      <c r="O15" s="61"/>
      <c r="P15" s="63"/>
      <c r="Q15" s="61"/>
      <c r="R15" s="63"/>
      <c r="S15" s="61"/>
      <c r="T15" s="63"/>
      <c r="U15" s="61"/>
      <c r="V15" s="63"/>
      <c r="W15" s="61"/>
      <c r="X15" s="63"/>
      <c r="Y15" s="61"/>
      <c r="Z15" s="63"/>
      <c r="AA15" s="98">
        <f t="shared" si="0"/>
        <v>0</v>
      </c>
    </row>
    <row r="16" spans="1:27" s="6" customFormat="1" ht="15.75" x14ac:dyDescent="0.25">
      <c r="A16" s="118" t="str">
        <f>'Budget-to-Actual'!A16</f>
        <v>Proceeds from Debt</v>
      </c>
      <c r="B16" s="54"/>
      <c r="C16" s="61"/>
      <c r="D16" s="62"/>
      <c r="E16" s="61"/>
      <c r="F16" s="62"/>
      <c r="G16" s="61"/>
      <c r="H16" s="63"/>
      <c r="I16" s="61"/>
      <c r="J16" s="63"/>
      <c r="K16" s="61"/>
      <c r="L16" s="63"/>
      <c r="M16" s="61"/>
      <c r="N16" s="63"/>
      <c r="O16" s="61"/>
      <c r="P16" s="63"/>
      <c r="Q16" s="61"/>
      <c r="R16" s="63"/>
      <c r="S16" s="61"/>
      <c r="T16" s="63"/>
      <c r="U16" s="61"/>
      <c r="V16" s="63"/>
      <c r="W16" s="61"/>
      <c r="X16" s="63"/>
      <c r="Y16" s="61"/>
      <c r="Z16" s="63"/>
      <c r="AA16" s="98">
        <f t="shared" si="0"/>
        <v>0</v>
      </c>
    </row>
    <row r="17" spans="1:27" s="6" customFormat="1" ht="15.75" x14ac:dyDescent="0.25">
      <c r="A17" s="8"/>
      <c r="B17" s="47"/>
      <c r="C17" s="64"/>
      <c r="D17" s="65"/>
      <c r="E17" s="64"/>
      <c r="F17" s="65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6"/>
    </row>
    <row r="18" spans="1:27" s="2" customFormat="1" ht="19.5" thickBot="1" x14ac:dyDescent="0.35">
      <c r="A18" s="9" t="s">
        <v>21</v>
      </c>
      <c r="B18" s="55"/>
      <c r="C18" s="94">
        <f>SUM(C8:C16)</f>
        <v>0</v>
      </c>
      <c r="D18" s="96"/>
      <c r="E18" s="94">
        <f>SUM(E8:E16)</f>
        <v>0</v>
      </c>
      <c r="F18" s="96"/>
      <c r="G18" s="94">
        <f>SUM(G8:G16)</f>
        <v>0</v>
      </c>
      <c r="H18" s="96"/>
      <c r="I18" s="94">
        <f>SUM(I8:I16)</f>
        <v>0</v>
      </c>
      <c r="J18" s="96"/>
      <c r="K18" s="94">
        <f>SUM(K8:K16)</f>
        <v>0</v>
      </c>
      <c r="L18" s="96"/>
      <c r="M18" s="94">
        <f>SUM(M8:M16)</f>
        <v>0</v>
      </c>
      <c r="N18" s="96"/>
      <c r="O18" s="94">
        <f>SUM(O8:O16)</f>
        <v>0</v>
      </c>
      <c r="P18" s="96"/>
      <c r="Q18" s="94">
        <f>SUM(Q8:Q16)</f>
        <v>0</v>
      </c>
      <c r="R18" s="96"/>
      <c r="S18" s="94">
        <f>SUM(S8:S16)</f>
        <v>0</v>
      </c>
      <c r="T18" s="96"/>
      <c r="U18" s="94">
        <f>SUM(U8:U16)</f>
        <v>0</v>
      </c>
      <c r="V18" s="96"/>
      <c r="W18" s="94">
        <f>SUM(W8:W16)</f>
        <v>0</v>
      </c>
      <c r="X18" s="96"/>
      <c r="Y18" s="94">
        <f>SUM(Y8:Y16)</f>
        <v>0</v>
      </c>
      <c r="Z18" s="96"/>
      <c r="AA18" s="97">
        <f>SUM(AA8:AA16)</f>
        <v>0</v>
      </c>
    </row>
    <row r="19" spans="1:27" ht="15.75" thickTop="1" x14ac:dyDescent="0.25">
      <c r="A19" s="4"/>
      <c r="B19" s="48"/>
      <c r="C19" s="67"/>
      <c r="D19" s="68"/>
      <c r="E19" s="67"/>
      <c r="F19" s="68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9"/>
    </row>
    <row r="20" spans="1:27" ht="37.5" x14ac:dyDescent="0.3">
      <c r="A20" s="119" t="s">
        <v>57</v>
      </c>
      <c r="B20" s="48"/>
      <c r="C20" s="67"/>
      <c r="D20" s="68"/>
      <c r="E20" s="67"/>
      <c r="F20" s="68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142" t="s">
        <v>89</v>
      </c>
    </row>
    <row r="21" spans="1:27" s="6" customFormat="1" ht="15.75" x14ac:dyDescent="0.25">
      <c r="A21" s="118" t="str">
        <f>'Budget-to-Actual'!A21</f>
        <v>Salaries and benefits</v>
      </c>
      <c r="B21" s="54"/>
      <c r="C21" s="70"/>
      <c r="D21" s="83"/>
      <c r="E21" s="70"/>
      <c r="F21" s="83"/>
      <c r="G21" s="70"/>
      <c r="H21" s="132"/>
      <c r="I21" s="70"/>
      <c r="J21" s="132"/>
      <c r="K21" s="70"/>
      <c r="L21" s="132"/>
      <c r="M21" s="70"/>
      <c r="N21" s="132"/>
      <c r="O21" s="70"/>
      <c r="P21" s="132"/>
      <c r="Q21" s="70"/>
      <c r="R21" s="132"/>
      <c r="S21" s="70"/>
      <c r="T21" s="132"/>
      <c r="U21" s="70"/>
      <c r="V21" s="132"/>
      <c r="W21" s="70"/>
      <c r="X21" s="132"/>
      <c r="Y21" s="70"/>
      <c r="Z21" s="64"/>
      <c r="AA21" s="98">
        <f t="shared" ref="AA21:AA29" si="1">SUM(C21:Y21)</f>
        <v>0</v>
      </c>
    </row>
    <row r="22" spans="1:27" s="6" customFormat="1" ht="15.75" x14ac:dyDescent="0.25">
      <c r="A22" s="118" t="str">
        <f>'Budget-to-Actual'!A22</f>
        <v>Fixed Costs (Utilities/recurring costs)</v>
      </c>
      <c r="B22" s="38"/>
      <c r="C22" s="70"/>
      <c r="D22" s="83"/>
      <c r="E22" s="70"/>
      <c r="F22" s="83"/>
      <c r="G22" s="70"/>
      <c r="H22" s="132"/>
      <c r="I22" s="70"/>
      <c r="J22" s="132"/>
      <c r="K22" s="70"/>
      <c r="L22" s="132"/>
      <c r="M22" s="70"/>
      <c r="N22" s="132"/>
      <c r="O22" s="70"/>
      <c r="P22" s="132"/>
      <c r="Q22" s="70"/>
      <c r="R22" s="132"/>
      <c r="S22" s="70"/>
      <c r="T22" s="132"/>
      <c r="U22" s="70"/>
      <c r="V22" s="132"/>
      <c r="W22" s="70"/>
      <c r="X22" s="132"/>
      <c r="Y22" s="70"/>
      <c r="Z22" s="64"/>
      <c r="AA22" s="98">
        <f t="shared" si="1"/>
        <v>0</v>
      </c>
    </row>
    <row r="23" spans="1:27" s="6" customFormat="1" ht="15.75" x14ac:dyDescent="0.25">
      <c r="A23" s="118" t="str">
        <f>'Budget-to-Actual'!A23</f>
        <v>Expenditures by category</v>
      </c>
      <c r="B23" s="38"/>
      <c r="C23" s="70"/>
      <c r="D23" s="83"/>
      <c r="E23" s="70"/>
      <c r="F23" s="83"/>
      <c r="G23" s="70"/>
      <c r="H23" s="132"/>
      <c r="I23" s="70"/>
      <c r="J23" s="132"/>
      <c r="K23" s="70"/>
      <c r="L23" s="132"/>
      <c r="M23" s="70"/>
      <c r="N23" s="132"/>
      <c r="O23" s="70"/>
      <c r="P23" s="132"/>
      <c r="Q23" s="70"/>
      <c r="R23" s="132"/>
      <c r="S23" s="70"/>
      <c r="T23" s="132"/>
      <c r="U23" s="70"/>
      <c r="V23" s="132"/>
      <c r="W23" s="70"/>
      <c r="X23" s="132"/>
      <c r="Y23" s="70"/>
      <c r="Z23" s="64"/>
      <c r="AA23" s="98">
        <f t="shared" si="1"/>
        <v>0</v>
      </c>
    </row>
    <row r="24" spans="1:27" s="6" customFormat="1" ht="15.75" x14ac:dyDescent="0.25">
      <c r="A24" s="118" t="str">
        <f>'Budget-to-Actual'!A24</f>
        <v>Expenditures by category</v>
      </c>
      <c r="B24" s="38"/>
      <c r="C24" s="70"/>
      <c r="D24" s="83"/>
      <c r="E24" s="70"/>
      <c r="F24" s="83"/>
      <c r="G24" s="70"/>
      <c r="H24" s="132"/>
      <c r="I24" s="70"/>
      <c r="J24" s="132"/>
      <c r="K24" s="70"/>
      <c r="L24" s="132"/>
      <c r="M24" s="70"/>
      <c r="N24" s="132"/>
      <c r="O24" s="70"/>
      <c r="P24" s="132"/>
      <c r="Q24" s="70"/>
      <c r="R24" s="132"/>
      <c r="S24" s="70"/>
      <c r="T24" s="132"/>
      <c r="U24" s="70"/>
      <c r="V24" s="132"/>
      <c r="W24" s="70"/>
      <c r="X24" s="132"/>
      <c r="Y24" s="70"/>
      <c r="Z24" s="64"/>
      <c r="AA24" s="98">
        <f t="shared" si="1"/>
        <v>0</v>
      </c>
    </row>
    <row r="25" spans="1:27" s="6" customFormat="1" ht="15.75" x14ac:dyDescent="0.25">
      <c r="A25" s="118" t="str">
        <f>'Budget-to-Actual'!A25</f>
        <v>Expenditures by category</v>
      </c>
      <c r="B25" s="38"/>
      <c r="C25" s="70"/>
      <c r="D25" s="83"/>
      <c r="E25" s="70"/>
      <c r="F25" s="83"/>
      <c r="G25" s="70"/>
      <c r="H25" s="132"/>
      <c r="I25" s="70"/>
      <c r="J25" s="132"/>
      <c r="K25" s="70"/>
      <c r="L25" s="132"/>
      <c r="M25" s="70"/>
      <c r="N25" s="132"/>
      <c r="O25" s="70"/>
      <c r="P25" s="132"/>
      <c r="Q25" s="70"/>
      <c r="R25" s="132"/>
      <c r="S25" s="70"/>
      <c r="T25" s="132"/>
      <c r="U25" s="70"/>
      <c r="V25" s="132"/>
      <c r="W25" s="70"/>
      <c r="X25" s="132"/>
      <c r="Y25" s="70"/>
      <c r="Z25" s="64"/>
      <c r="AA25" s="98">
        <f t="shared" si="1"/>
        <v>0</v>
      </c>
    </row>
    <row r="26" spans="1:27" s="6" customFormat="1" ht="15.75" x14ac:dyDescent="0.25">
      <c r="A26" s="118" t="str">
        <f>'Budget-to-Actual'!A26</f>
        <v>Expenditures by category</v>
      </c>
      <c r="B26" s="38"/>
      <c r="C26" s="70"/>
      <c r="D26" s="83"/>
      <c r="E26" s="70"/>
      <c r="F26" s="83"/>
      <c r="G26" s="70"/>
      <c r="H26" s="132"/>
      <c r="I26" s="70"/>
      <c r="J26" s="132"/>
      <c r="K26" s="70"/>
      <c r="L26" s="132"/>
      <c r="M26" s="70"/>
      <c r="N26" s="132"/>
      <c r="O26" s="70"/>
      <c r="P26" s="132"/>
      <c r="Q26" s="70"/>
      <c r="R26" s="132"/>
      <c r="S26" s="70"/>
      <c r="T26" s="132"/>
      <c r="U26" s="70"/>
      <c r="V26" s="132"/>
      <c r="W26" s="70"/>
      <c r="X26" s="132"/>
      <c r="Y26" s="70"/>
      <c r="Z26" s="64"/>
      <c r="AA26" s="98">
        <f t="shared" si="1"/>
        <v>0</v>
      </c>
    </row>
    <row r="27" spans="1:27" s="6" customFormat="1" ht="15.75" x14ac:dyDescent="0.25">
      <c r="A27" s="118" t="str">
        <f>'Budget-to-Actual'!A27</f>
        <v>Capital Outlay (asset purchases)</v>
      </c>
      <c r="B27" s="38"/>
      <c r="C27" s="70"/>
      <c r="D27" s="83"/>
      <c r="E27" s="70"/>
      <c r="F27" s="83"/>
      <c r="G27" s="70"/>
      <c r="H27" s="132"/>
      <c r="I27" s="70"/>
      <c r="J27" s="132"/>
      <c r="K27" s="70"/>
      <c r="L27" s="132"/>
      <c r="M27" s="70"/>
      <c r="N27" s="132"/>
      <c r="O27" s="70"/>
      <c r="P27" s="132"/>
      <c r="Q27" s="70"/>
      <c r="R27" s="132"/>
      <c r="S27" s="70"/>
      <c r="T27" s="132"/>
      <c r="U27" s="70"/>
      <c r="V27" s="132"/>
      <c r="W27" s="70"/>
      <c r="X27" s="132"/>
      <c r="Y27" s="70"/>
      <c r="Z27" s="64"/>
      <c r="AA27" s="98">
        <f t="shared" si="1"/>
        <v>0</v>
      </c>
    </row>
    <row r="28" spans="1:27" s="6" customFormat="1" ht="15.75" x14ac:dyDescent="0.25">
      <c r="A28" s="118" t="str">
        <f>'Budget-to-Actual'!A28</f>
        <v>Debt Service (Principal/Interest paid)</v>
      </c>
      <c r="B28" s="38"/>
      <c r="C28" s="70"/>
      <c r="D28" s="83"/>
      <c r="E28" s="70"/>
      <c r="F28" s="83"/>
      <c r="G28" s="70"/>
      <c r="H28" s="132"/>
      <c r="I28" s="70"/>
      <c r="J28" s="132"/>
      <c r="K28" s="70"/>
      <c r="L28" s="132"/>
      <c r="M28" s="70"/>
      <c r="N28" s="132"/>
      <c r="O28" s="70"/>
      <c r="P28" s="132"/>
      <c r="Q28" s="70"/>
      <c r="R28" s="132"/>
      <c r="S28" s="70"/>
      <c r="T28" s="132"/>
      <c r="U28" s="70"/>
      <c r="V28" s="132"/>
      <c r="W28" s="70"/>
      <c r="X28" s="132"/>
      <c r="Y28" s="70"/>
      <c r="Z28" s="64"/>
      <c r="AA28" s="98">
        <f t="shared" si="1"/>
        <v>0</v>
      </c>
    </row>
    <row r="29" spans="1:27" s="6" customFormat="1" ht="15.75" x14ac:dyDescent="0.25">
      <c r="A29" s="118" t="str">
        <f>'Budget-to-Actual'!A29</f>
        <v>Other Expenditures/Expenses</v>
      </c>
      <c r="B29" s="38"/>
      <c r="C29" s="70"/>
      <c r="D29" s="83"/>
      <c r="E29" s="70"/>
      <c r="F29" s="83"/>
      <c r="G29" s="70"/>
      <c r="H29" s="132"/>
      <c r="I29" s="70"/>
      <c r="J29" s="132"/>
      <c r="K29" s="70"/>
      <c r="L29" s="132"/>
      <c r="M29" s="70"/>
      <c r="N29" s="132"/>
      <c r="O29" s="70"/>
      <c r="P29" s="132"/>
      <c r="Q29" s="70"/>
      <c r="R29" s="132"/>
      <c r="S29" s="70"/>
      <c r="T29" s="132"/>
      <c r="U29" s="70"/>
      <c r="V29" s="132"/>
      <c r="W29" s="70"/>
      <c r="X29" s="132"/>
      <c r="Y29" s="70"/>
      <c r="Z29" s="64"/>
      <c r="AA29" s="98">
        <f t="shared" si="1"/>
        <v>0</v>
      </c>
    </row>
    <row r="30" spans="1:27" s="6" customFormat="1" ht="15.75" x14ac:dyDescent="0.25">
      <c r="B30" s="49"/>
      <c r="C30" s="71"/>
      <c r="D30" s="72"/>
      <c r="E30" s="71"/>
      <c r="F30" s="72"/>
      <c r="G30" s="71"/>
      <c r="H30" s="73"/>
      <c r="I30" s="71"/>
      <c r="J30" s="73"/>
      <c r="K30" s="71"/>
      <c r="L30" s="73"/>
      <c r="M30" s="71"/>
      <c r="N30" s="73"/>
      <c r="O30" s="71"/>
      <c r="P30" s="73"/>
      <c r="Q30" s="71"/>
      <c r="R30" s="73"/>
      <c r="S30" s="71"/>
      <c r="T30" s="73"/>
      <c r="U30" s="71"/>
      <c r="V30" s="73"/>
      <c r="W30" s="71"/>
      <c r="X30" s="73"/>
      <c r="Y30" s="71"/>
      <c r="Z30" s="73"/>
      <c r="AA30" s="74"/>
    </row>
    <row r="31" spans="1:27" s="2" customFormat="1" ht="19.5" thickBot="1" x14ac:dyDescent="0.35">
      <c r="A31" s="9" t="s">
        <v>22</v>
      </c>
      <c r="B31" s="55"/>
      <c r="C31" s="94">
        <f>SUM(C21:C29)</f>
        <v>0</v>
      </c>
      <c r="D31" s="86"/>
      <c r="E31" s="94">
        <f t="shared" ref="E31:G31" si="2">SUM(E21:E29)</f>
        <v>0</v>
      </c>
      <c r="F31" s="86"/>
      <c r="G31" s="94">
        <f t="shared" si="2"/>
        <v>0</v>
      </c>
      <c r="H31" s="87"/>
      <c r="I31" s="94">
        <f t="shared" ref="I31:K31" si="3">SUM(I21:I29)</f>
        <v>0</v>
      </c>
      <c r="J31" s="87"/>
      <c r="K31" s="94">
        <f t="shared" si="3"/>
        <v>0</v>
      </c>
      <c r="L31" s="87"/>
      <c r="M31" s="94">
        <f t="shared" ref="M31:O31" si="4">SUM(M21:M29)</f>
        <v>0</v>
      </c>
      <c r="N31" s="87"/>
      <c r="O31" s="94">
        <f t="shared" si="4"/>
        <v>0</v>
      </c>
      <c r="P31" s="87"/>
      <c r="Q31" s="94">
        <f t="shared" ref="Q31:S31" si="5">SUM(Q21:Q29)</f>
        <v>0</v>
      </c>
      <c r="R31" s="87"/>
      <c r="S31" s="94">
        <f t="shared" si="5"/>
        <v>0</v>
      </c>
      <c r="T31" s="87"/>
      <c r="U31" s="94">
        <f t="shared" ref="U31:W31" si="6">SUM(U21:U29)</f>
        <v>0</v>
      </c>
      <c r="V31" s="87"/>
      <c r="W31" s="94">
        <f t="shared" si="6"/>
        <v>0</v>
      </c>
      <c r="X31" s="87"/>
      <c r="Y31" s="94">
        <f t="shared" ref="Y31:AA31" si="7">SUM(Y21:Y29)</f>
        <v>0</v>
      </c>
      <c r="Z31" s="87"/>
      <c r="AA31" s="97">
        <f t="shared" si="7"/>
        <v>0</v>
      </c>
    </row>
    <row r="32" spans="1:27" ht="16.5" thickTop="1" thickBot="1" x14ac:dyDescent="0.3">
      <c r="B32" s="17"/>
      <c r="C32" s="75"/>
      <c r="D32" s="76"/>
      <c r="E32" s="75"/>
      <c r="F32" s="76"/>
      <c r="G32" s="75"/>
      <c r="H32" s="77"/>
      <c r="I32" s="75"/>
      <c r="J32" s="77"/>
      <c r="K32" s="75"/>
      <c r="L32" s="77"/>
      <c r="M32" s="75"/>
      <c r="N32" s="77"/>
      <c r="O32" s="75"/>
      <c r="P32" s="77"/>
      <c r="Q32" s="75"/>
      <c r="R32" s="77"/>
      <c r="S32" s="75"/>
      <c r="T32" s="77"/>
      <c r="U32" s="75"/>
      <c r="V32" s="77"/>
      <c r="W32" s="75"/>
      <c r="X32" s="77"/>
      <c r="Y32" s="75"/>
      <c r="Z32" s="77"/>
      <c r="AA32" s="78"/>
    </row>
    <row r="33" spans="1:27" s="2" customFormat="1" ht="19.5" thickBot="1" x14ac:dyDescent="0.35">
      <c r="A33" s="1" t="s">
        <v>23</v>
      </c>
      <c r="B33" s="56"/>
      <c r="C33" s="143">
        <f>+C18-C31</f>
        <v>0</v>
      </c>
      <c r="D33" s="144"/>
      <c r="E33" s="143">
        <f>+E18-E31</f>
        <v>0</v>
      </c>
      <c r="F33" s="144"/>
      <c r="G33" s="143">
        <f>+G18-G31</f>
        <v>0</v>
      </c>
      <c r="H33" s="145"/>
      <c r="I33" s="143">
        <f>+I18-I31</f>
        <v>0</v>
      </c>
      <c r="J33" s="145"/>
      <c r="K33" s="143">
        <f>+K18-K31</f>
        <v>0</v>
      </c>
      <c r="L33" s="145"/>
      <c r="M33" s="143">
        <f>+M18-M31</f>
        <v>0</v>
      </c>
      <c r="N33" s="145"/>
      <c r="O33" s="143">
        <f>+O18-O31</f>
        <v>0</v>
      </c>
      <c r="P33" s="145"/>
      <c r="Q33" s="143">
        <f>+Q18-Q31</f>
        <v>0</v>
      </c>
      <c r="R33" s="145"/>
      <c r="S33" s="143">
        <f>+S18-S31</f>
        <v>0</v>
      </c>
      <c r="T33" s="145"/>
      <c r="U33" s="143">
        <f>+U18-U31</f>
        <v>0</v>
      </c>
      <c r="V33" s="145"/>
      <c r="W33" s="143">
        <f>+W18-W31</f>
        <v>0</v>
      </c>
      <c r="X33" s="145"/>
      <c r="Y33" s="143">
        <f>+Y18-Y31</f>
        <v>0</v>
      </c>
      <c r="Z33" s="145"/>
      <c r="AA33" s="146">
        <f>+AA18-AA31</f>
        <v>0</v>
      </c>
    </row>
    <row r="34" spans="1:27" x14ac:dyDescent="0.25">
      <c r="A34" s="33"/>
      <c r="B34" s="17"/>
      <c r="C34" s="75"/>
      <c r="D34" s="79"/>
      <c r="E34" s="75"/>
      <c r="F34" s="79"/>
      <c r="G34" s="75"/>
      <c r="H34" s="67"/>
      <c r="I34" s="75"/>
      <c r="J34" s="67"/>
      <c r="K34" s="75"/>
      <c r="L34" s="67"/>
      <c r="M34" s="75"/>
      <c r="N34" s="67"/>
      <c r="O34" s="75"/>
      <c r="P34" s="67"/>
      <c r="Q34" s="75"/>
      <c r="R34" s="67"/>
      <c r="S34" s="75"/>
      <c r="T34" s="67"/>
      <c r="U34" s="75"/>
      <c r="V34" s="67"/>
      <c r="W34" s="75"/>
      <c r="X34" s="67"/>
      <c r="Y34" s="75"/>
      <c r="Z34" s="67"/>
      <c r="AA34" s="69"/>
    </row>
    <row r="35" spans="1:27" ht="19.5" thickBot="1" x14ac:dyDescent="0.35">
      <c r="A35" s="9" t="s">
        <v>85</v>
      </c>
      <c r="C35" s="101">
        <f>+C5+C33</f>
        <v>0</v>
      </c>
      <c r="D35" s="99"/>
      <c r="E35" s="101">
        <f>+E5+E33</f>
        <v>0</v>
      </c>
      <c r="F35" s="99"/>
      <c r="G35" s="101">
        <f>+G5+G33</f>
        <v>0</v>
      </c>
      <c r="H35" s="100"/>
      <c r="I35" s="101">
        <f>+I5+I33</f>
        <v>0</v>
      </c>
      <c r="J35" s="100"/>
      <c r="K35" s="101">
        <f>+K5+K33</f>
        <v>0</v>
      </c>
      <c r="L35" s="100"/>
      <c r="M35" s="101">
        <f>+M5+M33</f>
        <v>0</v>
      </c>
      <c r="N35" s="100"/>
      <c r="O35" s="101">
        <f>+O5+O33</f>
        <v>0</v>
      </c>
      <c r="P35" s="100"/>
      <c r="Q35" s="101">
        <f>+Q5+Q33</f>
        <v>0</v>
      </c>
      <c r="R35" s="100"/>
      <c r="S35" s="101">
        <f>+S5+S33</f>
        <v>0</v>
      </c>
      <c r="T35" s="100"/>
      <c r="U35" s="101">
        <f>+U5+U33</f>
        <v>0</v>
      </c>
      <c r="V35" s="100"/>
      <c r="W35" s="101">
        <f>+W5+W33</f>
        <v>0</v>
      </c>
      <c r="X35" s="100"/>
      <c r="Y35" s="101">
        <f>+Y5+Y33</f>
        <v>0</v>
      </c>
      <c r="Z35" s="100"/>
      <c r="AA35" s="102">
        <f>C5+AA18-AA31</f>
        <v>0</v>
      </c>
    </row>
    <row r="36" spans="1:27" ht="16.5" thickTop="1" x14ac:dyDescent="0.25">
      <c r="C36" s="80"/>
      <c r="D36" s="81"/>
      <c r="E36" s="75"/>
      <c r="F36" s="81"/>
      <c r="G36" s="75"/>
      <c r="H36" s="82"/>
      <c r="I36" s="75"/>
      <c r="J36" s="82"/>
      <c r="K36" s="75"/>
      <c r="L36" s="82"/>
      <c r="M36" s="75"/>
      <c r="N36" s="82"/>
      <c r="O36" s="75"/>
      <c r="P36" s="82"/>
      <c r="Q36" s="75"/>
      <c r="R36" s="82"/>
      <c r="S36" s="75"/>
      <c r="T36" s="82"/>
      <c r="U36" s="75"/>
      <c r="V36" s="82"/>
      <c r="W36" s="75"/>
      <c r="X36" s="82"/>
      <c r="Y36" s="75"/>
      <c r="Z36" s="82"/>
      <c r="AA36" s="78"/>
    </row>
    <row r="37" spans="1:27" ht="57.75" customHeight="1" x14ac:dyDescent="0.3">
      <c r="A37" s="140" t="s">
        <v>82</v>
      </c>
      <c r="B37" s="37"/>
      <c r="C37" s="75"/>
      <c r="D37" s="81"/>
      <c r="E37" s="75"/>
      <c r="F37" s="81"/>
      <c r="G37" s="75"/>
      <c r="H37" s="82"/>
      <c r="I37" s="75"/>
      <c r="J37" s="82"/>
      <c r="K37" s="75"/>
      <c r="L37" s="82"/>
      <c r="M37" s="75"/>
      <c r="N37" s="82"/>
      <c r="O37" s="75"/>
      <c r="P37" s="82"/>
      <c r="Q37" s="75"/>
      <c r="R37" s="82"/>
      <c r="S37" s="75"/>
      <c r="T37" s="82"/>
      <c r="U37" s="75"/>
      <c r="V37" s="82"/>
      <c r="W37" s="75"/>
      <c r="X37" s="82"/>
      <c r="Y37" s="75"/>
      <c r="Z37" s="82"/>
      <c r="AA37" s="115" t="s">
        <v>86</v>
      </c>
    </row>
    <row r="38" spans="1:27" ht="15.75" x14ac:dyDescent="0.25">
      <c r="A38" s="147" t="s">
        <v>46</v>
      </c>
      <c r="B38" s="134"/>
      <c r="C38" s="70"/>
      <c r="D38" s="83"/>
      <c r="E38" s="70"/>
      <c r="F38" s="83"/>
      <c r="G38" s="70"/>
      <c r="H38" s="83"/>
      <c r="I38" s="70"/>
      <c r="J38" s="83"/>
      <c r="K38" s="70"/>
      <c r="L38" s="83"/>
      <c r="M38" s="70"/>
      <c r="N38" s="83"/>
      <c r="O38" s="70"/>
      <c r="P38" s="83"/>
      <c r="Q38" s="70"/>
      <c r="R38" s="83"/>
      <c r="S38" s="70"/>
      <c r="T38" s="83"/>
      <c r="U38" s="70"/>
      <c r="V38" s="83"/>
      <c r="W38" s="70"/>
      <c r="X38" s="83"/>
      <c r="Y38" s="70"/>
      <c r="Z38" s="82"/>
      <c r="AA38" s="103">
        <f>Y38</f>
        <v>0</v>
      </c>
    </row>
    <row r="39" spans="1:27" ht="15.75" x14ac:dyDescent="0.25">
      <c r="A39" s="147" t="s">
        <v>47</v>
      </c>
      <c r="B39" s="134"/>
      <c r="C39" s="70"/>
      <c r="D39" s="83"/>
      <c r="E39" s="70"/>
      <c r="F39" s="83"/>
      <c r="G39" s="70"/>
      <c r="H39" s="83"/>
      <c r="I39" s="70"/>
      <c r="J39" s="83"/>
      <c r="K39" s="70"/>
      <c r="L39" s="83"/>
      <c r="M39" s="70"/>
      <c r="N39" s="83"/>
      <c r="O39" s="70"/>
      <c r="P39" s="83"/>
      <c r="Q39" s="70"/>
      <c r="R39" s="83"/>
      <c r="S39" s="70"/>
      <c r="T39" s="83"/>
      <c r="U39" s="70"/>
      <c r="V39" s="83"/>
      <c r="W39" s="70"/>
      <c r="X39" s="83"/>
      <c r="Y39" s="70"/>
      <c r="Z39" s="82"/>
      <c r="AA39" s="103">
        <f t="shared" ref="AA39:AA45" si="8">Y39</f>
        <v>0</v>
      </c>
    </row>
    <row r="40" spans="1:27" ht="15.75" x14ac:dyDescent="0.25">
      <c r="A40" s="147" t="s">
        <v>43</v>
      </c>
      <c r="B40" s="135"/>
      <c r="C40" s="70"/>
      <c r="D40" s="84"/>
      <c r="E40" s="70"/>
      <c r="F40" s="84"/>
      <c r="G40" s="70"/>
      <c r="H40" s="84"/>
      <c r="I40" s="70"/>
      <c r="J40" s="84"/>
      <c r="K40" s="70"/>
      <c r="L40" s="84"/>
      <c r="M40" s="70"/>
      <c r="N40" s="84"/>
      <c r="O40" s="70"/>
      <c r="P40" s="84"/>
      <c r="Q40" s="70"/>
      <c r="R40" s="84"/>
      <c r="S40" s="70"/>
      <c r="T40" s="84"/>
      <c r="U40" s="70"/>
      <c r="V40" s="84"/>
      <c r="W40" s="70"/>
      <c r="X40" s="84"/>
      <c r="Y40" s="70"/>
      <c r="Z40" s="82"/>
      <c r="AA40" s="103">
        <f t="shared" si="8"/>
        <v>0</v>
      </c>
    </row>
    <row r="41" spans="1:27" ht="15.75" x14ac:dyDescent="0.25">
      <c r="A41" s="147" t="s">
        <v>44</v>
      </c>
      <c r="B41" s="135"/>
      <c r="C41" s="70"/>
      <c r="D41" s="84"/>
      <c r="E41" s="70"/>
      <c r="F41" s="84"/>
      <c r="G41" s="70"/>
      <c r="H41" s="84"/>
      <c r="I41" s="70"/>
      <c r="J41" s="84"/>
      <c r="K41" s="70"/>
      <c r="L41" s="84"/>
      <c r="M41" s="70"/>
      <c r="N41" s="84"/>
      <c r="O41" s="70"/>
      <c r="P41" s="84"/>
      <c r="Q41" s="70"/>
      <c r="R41" s="84"/>
      <c r="S41" s="70"/>
      <c r="T41" s="84"/>
      <c r="U41" s="70"/>
      <c r="V41" s="84"/>
      <c r="W41" s="70"/>
      <c r="X41" s="84"/>
      <c r="Y41" s="70"/>
      <c r="Z41" s="82"/>
      <c r="AA41" s="103">
        <f t="shared" si="8"/>
        <v>0</v>
      </c>
    </row>
    <row r="42" spans="1:27" ht="15.75" x14ac:dyDescent="0.25">
      <c r="A42" s="147" t="s">
        <v>45</v>
      </c>
      <c r="B42" s="135"/>
      <c r="C42" s="70"/>
      <c r="D42" s="84"/>
      <c r="E42" s="70"/>
      <c r="F42" s="84"/>
      <c r="G42" s="70"/>
      <c r="H42" s="84"/>
      <c r="I42" s="70"/>
      <c r="J42" s="84"/>
      <c r="K42" s="70"/>
      <c r="L42" s="84"/>
      <c r="M42" s="70"/>
      <c r="N42" s="84"/>
      <c r="O42" s="70"/>
      <c r="P42" s="84"/>
      <c r="Q42" s="70"/>
      <c r="R42" s="84"/>
      <c r="S42" s="70"/>
      <c r="T42" s="84"/>
      <c r="U42" s="70"/>
      <c r="V42" s="84"/>
      <c r="W42" s="70"/>
      <c r="X42" s="84"/>
      <c r="Y42" s="70"/>
      <c r="Z42" s="82"/>
      <c r="AA42" s="103">
        <f t="shared" si="8"/>
        <v>0</v>
      </c>
    </row>
    <row r="43" spans="1:27" ht="15.75" x14ac:dyDescent="0.25">
      <c r="A43" s="147" t="s">
        <v>53</v>
      </c>
      <c r="B43" s="135"/>
      <c r="C43" s="70"/>
      <c r="D43" s="84"/>
      <c r="E43" s="70"/>
      <c r="F43" s="84"/>
      <c r="G43" s="70"/>
      <c r="H43" s="84"/>
      <c r="I43" s="70"/>
      <c r="J43" s="84"/>
      <c r="K43" s="70"/>
      <c r="L43" s="84"/>
      <c r="M43" s="70"/>
      <c r="N43" s="84"/>
      <c r="O43" s="70"/>
      <c r="P43" s="84"/>
      <c r="Q43" s="70"/>
      <c r="R43" s="84"/>
      <c r="S43" s="70"/>
      <c r="T43" s="84"/>
      <c r="U43" s="70"/>
      <c r="V43" s="84"/>
      <c r="W43" s="70"/>
      <c r="X43" s="84"/>
      <c r="Y43" s="70"/>
      <c r="Z43" s="82"/>
      <c r="AA43" s="103">
        <f t="shared" si="8"/>
        <v>0</v>
      </c>
    </row>
    <row r="44" spans="1:27" ht="15.75" x14ac:dyDescent="0.25">
      <c r="A44" s="147" t="s">
        <v>55</v>
      </c>
      <c r="B44" s="135"/>
      <c r="C44" s="70"/>
      <c r="D44" s="84"/>
      <c r="E44" s="70"/>
      <c r="F44" s="84"/>
      <c r="G44" s="70"/>
      <c r="H44" s="84"/>
      <c r="I44" s="70"/>
      <c r="J44" s="84"/>
      <c r="K44" s="70"/>
      <c r="L44" s="84"/>
      <c r="M44" s="70"/>
      <c r="N44" s="84"/>
      <c r="O44" s="70"/>
      <c r="P44" s="84"/>
      <c r="Q44" s="70"/>
      <c r="R44" s="84"/>
      <c r="S44" s="70"/>
      <c r="T44" s="84"/>
      <c r="U44" s="70"/>
      <c r="V44" s="84"/>
      <c r="W44" s="70"/>
      <c r="X44" s="84"/>
      <c r="Y44" s="70"/>
      <c r="Z44" s="82"/>
      <c r="AA44" s="103">
        <f t="shared" si="8"/>
        <v>0</v>
      </c>
    </row>
    <row r="45" spans="1:27" ht="15.75" x14ac:dyDescent="0.25">
      <c r="A45" s="117" t="s">
        <v>87</v>
      </c>
      <c r="B45" s="135"/>
      <c r="C45" s="70"/>
      <c r="D45" s="84"/>
      <c r="E45" s="70"/>
      <c r="F45" s="84"/>
      <c r="G45" s="70"/>
      <c r="H45" s="84"/>
      <c r="I45" s="70"/>
      <c r="J45" s="84"/>
      <c r="K45" s="70"/>
      <c r="L45" s="84"/>
      <c r="M45" s="70"/>
      <c r="N45" s="84"/>
      <c r="O45" s="70"/>
      <c r="P45" s="84"/>
      <c r="Q45" s="70"/>
      <c r="R45" s="84"/>
      <c r="S45" s="70"/>
      <c r="T45" s="84"/>
      <c r="U45" s="70"/>
      <c r="V45" s="84"/>
      <c r="W45" s="70"/>
      <c r="X45" s="84"/>
      <c r="Y45" s="70"/>
      <c r="Z45" s="85"/>
      <c r="AA45" s="103">
        <f t="shared" si="8"/>
        <v>0</v>
      </c>
    </row>
    <row r="46" spans="1:27" x14ac:dyDescent="0.25">
      <c r="A46" s="17"/>
      <c r="C46" s="75"/>
      <c r="D46" s="81"/>
      <c r="E46" s="75"/>
      <c r="F46" s="81"/>
      <c r="G46" s="75"/>
      <c r="H46" s="81"/>
      <c r="I46" s="75"/>
      <c r="J46" s="81"/>
      <c r="K46" s="75"/>
      <c r="L46" s="81"/>
      <c r="M46" s="75"/>
      <c r="N46" s="81"/>
      <c r="O46" s="75"/>
      <c r="P46" s="81"/>
      <c r="Q46" s="75"/>
      <c r="R46" s="81"/>
      <c r="S46" s="75"/>
      <c r="T46" s="81"/>
      <c r="U46" s="75"/>
      <c r="V46" s="81"/>
      <c r="W46" s="75"/>
      <c r="X46" s="81"/>
      <c r="Y46" s="75"/>
      <c r="Z46" s="82"/>
      <c r="AA46" s="78"/>
    </row>
    <row r="47" spans="1:27" ht="19.5" thickBot="1" x14ac:dyDescent="0.35">
      <c r="A47" s="9" t="s">
        <v>58</v>
      </c>
      <c r="C47" s="104">
        <f>SUM(C38:C45)</f>
        <v>0</v>
      </c>
      <c r="D47" s="88"/>
      <c r="E47" s="104">
        <f>SUM(E38:E45)</f>
        <v>0</v>
      </c>
      <c r="F47" s="88"/>
      <c r="G47" s="104">
        <f>SUM(G38:G45)</f>
        <v>0</v>
      </c>
      <c r="H47" s="88"/>
      <c r="I47" s="104">
        <f>SUM(I38:I45)</f>
        <v>0</v>
      </c>
      <c r="J47" s="88"/>
      <c r="K47" s="104">
        <f>SUM(K38:K45)</f>
        <v>0</v>
      </c>
      <c r="L47" s="88"/>
      <c r="M47" s="104">
        <f>SUM(M38:M45)</f>
        <v>0</v>
      </c>
      <c r="N47" s="88"/>
      <c r="O47" s="104">
        <f>SUM(O38:O45)</f>
        <v>0</v>
      </c>
      <c r="P47" s="88"/>
      <c r="Q47" s="104">
        <f>SUM(Q38:Q45)</f>
        <v>0</v>
      </c>
      <c r="R47" s="88"/>
      <c r="S47" s="104">
        <f>SUM(S38:S45)</f>
        <v>0</v>
      </c>
      <c r="T47" s="88"/>
      <c r="U47" s="104">
        <f>SUM(U38:U45)</f>
        <v>0</v>
      </c>
      <c r="V47" s="88"/>
      <c r="W47" s="104">
        <f>SUM(W38:W45)</f>
        <v>0</v>
      </c>
      <c r="X47" s="88"/>
      <c r="Y47" s="104">
        <f>SUM(Y38:Y45)</f>
        <v>0</v>
      </c>
      <c r="Z47" s="89"/>
      <c r="AA47" s="105">
        <f>SUM(AA38:AA45)</f>
        <v>0</v>
      </c>
    </row>
    <row r="48" spans="1:27" ht="15.75" thickTop="1" x14ac:dyDescent="0.25">
      <c r="C48" s="90"/>
      <c r="D48" s="88"/>
      <c r="E48" s="90"/>
      <c r="F48" s="88"/>
      <c r="G48" s="90"/>
      <c r="H48" s="89"/>
      <c r="I48" s="90"/>
      <c r="J48" s="89"/>
      <c r="K48" s="90"/>
      <c r="L48" s="89"/>
      <c r="M48" s="90"/>
      <c r="N48" s="89"/>
      <c r="O48" s="90"/>
      <c r="P48" s="89"/>
      <c r="Q48" s="90"/>
      <c r="R48" s="89"/>
      <c r="S48" s="90"/>
      <c r="T48" s="89"/>
      <c r="U48" s="90"/>
      <c r="V48" s="89"/>
      <c r="W48" s="90"/>
      <c r="X48" s="89"/>
      <c r="Y48" s="90"/>
      <c r="Z48" s="89"/>
      <c r="AA48" s="133"/>
    </row>
    <row r="49" spans="1:27" ht="10.5" customHeight="1" x14ac:dyDescent="0.3">
      <c r="A49" s="116"/>
      <c r="C49" s="90"/>
      <c r="D49" s="88"/>
      <c r="E49" s="90"/>
      <c r="F49" s="88"/>
      <c r="G49" s="90"/>
      <c r="H49" s="89"/>
      <c r="I49" s="90"/>
      <c r="J49" s="89"/>
      <c r="K49" s="90"/>
      <c r="L49" s="89"/>
      <c r="M49" s="90"/>
      <c r="N49" s="89"/>
      <c r="O49" s="90"/>
      <c r="P49" s="89"/>
      <c r="Q49" s="90"/>
      <c r="R49" s="89"/>
      <c r="S49" s="90"/>
      <c r="T49" s="89"/>
      <c r="U49" s="90"/>
      <c r="V49" s="89"/>
      <c r="W49" s="90"/>
      <c r="X49" s="89"/>
      <c r="Y49" s="90"/>
      <c r="Z49" s="89"/>
      <c r="AA49" s="133"/>
    </row>
    <row r="50" spans="1:27" ht="76.5" customHeight="1" thickBot="1" x14ac:dyDescent="0.35">
      <c r="A50" s="44" t="s">
        <v>83</v>
      </c>
      <c r="C50" s="104">
        <f>C47-C35</f>
        <v>0</v>
      </c>
      <c r="D50" s="88"/>
      <c r="E50" s="104">
        <f>E47-E35</f>
        <v>0</v>
      </c>
      <c r="F50" s="88"/>
      <c r="G50" s="104">
        <f>G47-G35</f>
        <v>0</v>
      </c>
      <c r="H50" s="89"/>
      <c r="I50" s="104">
        <f>I47-I35</f>
        <v>0</v>
      </c>
      <c r="J50" s="89"/>
      <c r="K50" s="104">
        <f>K47-K35</f>
        <v>0</v>
      </c>
      <c r="L50" s="89"/>
      <c r="M50" s="104">
        <f>M47-M35</f>
        <v>0</v>
      </c>
      <c r="N50" s="89"/>
      <c r="O50" s="104">
        <f>O47-O35</f>
        <v>0</v>
      </c>
      <c r="P50" s="89"/>
      <c r="Q50" s="104">
        <f>Q47-Q35</f>
        <v>0</v>
      </c>
      <c r="R50" s="89"/>
      <c r="S50" s="104">
        <f>S47-S35</f>
        <v>0</v>
      </c>
      <c r="T50" s="89"/>
      <c r="U50" s="94">
        <f>U47-U35</f>
        <v>0</v>
      </c>
      <c r="V50" s="89"/>
      <c r="W50" s="104">
        <f>W47-W35</f>
        <v>0</v>
      </c>
      <c r="X50" s="89"/>
      <c r="Y50" s="104">
        <f>Y47-Y35</f>
        <v>0</v>
      </c>
      <c r="Z50" s="89"/>
      <c r="AA50" s="104">
        <f>AA47-AA35</f>
        <v>0</v>
      </c>
    </row>
    <row r="51" spans="1:27" ht="15.75" thickTop="1" x14ac:dyDescent="0.25">
      <c r="A51" s="141" t="s">
        <v>84</v>
      </c>
    </row>
  </sheetData>
  <sheetProtection sheet="1" objects="1" scenarios="1"/>
  <mergeCells count="17">
    <mergeCell ref="C6:C7"/>
    <mergeCell ref="A6:A7"/>
    <mergeCell ref="Q6:Q7"/>
    <mergeCell ref="A1:AA1"/>
    <mergeCell ref="A2:AA2"/>
    <mergeCell ref="A3:AA3"/>
    <mergeCell ref="AA6:AA7"/>
    <mergeCell ref="Y6:Y7"/>
    <mergeCell ref="W6:W7"/>
    <mergeCell ref="U6:U7"/>
    <mergeCell ref="S6:S7"/>
    <mergeCell ref="O6:O7"/>
    <mergeCell ref="M6:M7"/>
    <mergeCell ref="K6:K7"/>
    <mergeCell ref="I6:I7"/>
    <mergeCell ref="G6:G7"/>
    <mergeCell ref="E6:E7"/>
  </mergeCells>
  <pageMargins left="0.25" right="0.25" top="0.75" bottom="0.75" header="0.3" footer="0.3"/>
  <pageSetup scale="4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Budget-to-Actual</vt:lpstr>
      <vt:lpstr>Cash-Reconciliation</vt:lpstr>
      <vt:lpstr>'Budget-to-Actual'!Print_Area</vt:lpstr>
      <vt:lpstr>'Cash-Reconciliation'!Print_Area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Gunlock, Tami</dc:creator>
  <cp:lastModifiedBy>Erickson, Darla</cp:lastModifiedBy>
  <cp:lastPrinted>2021-11-10T17:48:04Z</cp:lastPrinted>
  <dcterms:created xsi:type="dcterms:W3CDTF">2019-05-24T17:38:55Z</dcterms:created>
  <dcterms:modified xsi:type="dcterms:W3CDTF">2021-11-16T15:27:08Z</dcterms:modified>
</cp:coreProperties>
</file>